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13_ncr:1_{577C8065-D27F-45AA-A575-869098B8D1B5}" xr6:coauthVersionLast="47" xr6:coauthVersionMax="47" xr10:uidLastSave="{00000000-0000-0000-0000-000000000000}"/>
  <bookViews>
    <workbookView xWindow="-108" yWindow="-108" windowWidth="23256" windowHeight="13896" xr2:uid="{BA602469-AF02-41AF-A52B-3F209E60A05E}"/>
  </bookViews>
  <sheets>
    <sheet name="33_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N28" i="1"/>
  <c r="M28" i="1"/>
  <c r="L28" i="1"/>
  <c r="K28" i="1"/>
  <c r="N27" i="1"/>
  <c r="M27" i="1"/>
  <c r="K27" i="1"/>
  <c r="N26" i="1"/>
  <c r="M26" i="1"/>
  <c r="L26" i="1"/>
  <c r="K26" i="1"/>
  <c r="N25" i="1"/>
  <c r="L25" i="1"/>
  <c r="N24" i="1"/>
  <c r="M24" i="1"/>
  <c r="L24" i="1"/>
  <c r="K24" i="1"/>
  <c r="N22" i="1"/>
  <c r="M22" i="1"/>
  <c r="L22" i="1"/>
  <c r="K22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M17" i="1"/>
  <c r="K17" i="1"/>
  <c r="M16" i="1"/>
  <c r="K16" i="1"/>
  <c r="M15" i="1"/>
  <c r="K15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<sst xmlns="http://schemas.openxmlformats.org/spreadsheetml/2006/main" count="66" uniqueCount="36">
  <si>
    <t xml:space="preserve">Grūdų  ir aliejinių augalų sėklų  supirkimo kiekių suvestinė ataskaita (2026 m. 33 – 35 sav.) pagal GS-1*, t </t>
  </si>
  <si>
    <t xml:space="preserve">                      Data
Grūdai</t>
  </si>
  <si>
    <t>Pokytis, %</t>
  </si>
  <si>
    <t>35 sav.  (08 25–31)</t>
  </si>
  <si>
    <t>33  sav.  (08 10–16)</t>
  </si>
  <si>
    <t>34  sav.  (08 17–23)</t>
  </si>
  <si>
    <t>35  sav.  (08 24–30)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</si>
  <si>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</si>
  <si>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</si>
  <si>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</si>
  <si>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</si>
  <si>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</si>
  <si>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</si>
  <si>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</si>
  <si>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</si>
  <si>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</si>
  <si>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</si>
  <si>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</si>
  <si>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</si>
  <si>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</si>
  <si>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</si>
  <si>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</si>
  <si>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</si>
  <si>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</si>
  <si>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</si>
  <si>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</si>
  <si>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</si>
  <si>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</si>
  <si>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</si>
  <si>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</si>
  <si>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</si>
  <si>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35 savaitę su  34 savaite</t>
  </si>
  <si>
    <t>*** lyginant 2026 m. 35 savaitę su  2025 m. 35 savaite</t>
  </si>
  <si>
    <t>Pastaba: grūdų bei aliejinių augalų sėklų 33 ir 34 savaičių supirkimo kiekiai patikslinti  2026-09-03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</si>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</sst>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4" fontId="3" fillId="0" borderId="0" xfId="0" applyNumberFormat="1" applyFont="1" applyAlignment="1">
      <alignment horizontal="lef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6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2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3" fillId="0" borderId="19" xfId="0" applyNumberFormat="1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4" fontId="2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left" vertical="center"/>
    </xf>
    <xf numFmtId="4" fontId="4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2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2" fillId="0" borderId="26" xfId="0" applyFont="1" applyBorder="1" applyAlignment="1">
      <alignment vertical="center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F77D9DF3-2D13-441B-A4E9-89C5940F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74812504-C34B-4A9E-95D5-D5E633A1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8C972BA2-BB0A-46E9-93CD-32F0750C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BBE43298-135A-4849-BCF1-A17ABA0D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C1081FDA-E2C5-49A1-A362-03D51901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E1EC37BB-D413-423E-ABC4-244C502F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756CF3EC-4621-425D-96AD-DE0DA161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B7394BBD-7311-4004-894C-FD1BB2B3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60C3BB56-1E07-4CE6-B7F5-8EA539D67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A67CE8C0-7291-4D2C-8975-C6435FA9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AC77747C-8E2C-4551-AE5D-6C492BB5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2483DDD3-3B01-48E4-A34B-94931B38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6BB1801E-0B09-4EE3-9180-8DC9DB0B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C896AB73-7039-4FAA-A184-F97E1B30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15920CAA-25F5-4907-AF9A-9B5B2365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F8F2E782-50B4-4CBD-87CA-4D70BF2E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33AF4C4D-7F25-4338-B904-4817D30C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DC6C2467-6626-4570-AAC3-2C44A6E7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A86F385A-BD23-402A-8ADD-1F868060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B57E2E37-36A0-4F41-AFC9-65463FCA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B5EA0F59-0689-4CAE-9E19-F6F1CDB6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4CAA5BE5-F2EA-4F8A-B894-DFBF610A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F0FA93AB-E0A7-4CA3-A992-62CACF8B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80C4A0FF-7698-4EF1-BA60-1F903EB3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E19DDF3D-E800-4BDD-892D-75AC2324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8ED172A7-422A-4D50-BEAA-1EE4D432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3BD450B4-4766-46E2-B74E-AF932263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77591D92-7863-4583-A4C2-62288201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E32E27A0-D571-41CD-9511-BE573FF1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73747A60-8547-4E0F-8FA7-F31EB8A7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734D3F78-2B1B-4CA3-B7EA-58A9BD7E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0FBCFE41-F4EF-4BF2-8F49-1F8279EB3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F94F653E-DC4A-4561-95AB-559C09FF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DD45A918-F221-4983-AA9B-B8A8C4C2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C92C1BBD-3C8B-41F0-8DF9-B1972575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66B85D31-2767-4D74-8726-6EA686CD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B0995CF0-6F5A-4A2E-958E-2541CD66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D240394B-05F1-4EBF-B322-9D72375D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3697A0B4-775C-4078-904C-3D29BBB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4E48ADE5-23D8-4046-83C0-DB91E08E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B6CEBDAF-E993-49F9-AF46-410FF75A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FE257AC4-3BA7-4825-900F-DC286B0D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4444FFEE-6EC5-4CBB-B09B-18F4D1BF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7F8C8A7D-4D67-46A2-A838-29CE979F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79409970-C9DD-477C-953F-AF68951C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34AA6FF2-8CDB-4B58-9E3B-CC7B0294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EBB2B266-BC16-4A9E-B656-78EB49FD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723EDB3F-1053-4A43-B2CD-51E6756D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C0CD34EE-0454-44C7-838D-2DA206E5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1B3BC7B5-037A-4B3C-B420-46898A6C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28821C2B-D265-4E98-9CC2-1F168B06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14A8F0C0-0B97-441B-A4AA-E10DC338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0415B5FF-9477-43EE-B6B5-5A7EEA31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5ABEA17C-9984-4253-A952-CB62E169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9D685568-9AC1-497D-B9DD-3DC29A19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8C9E9FA8-C989-4904-8CD3-9F37AF2C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8C91B066-85F7-4F55-9006-7B41D418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ACD63A10-564A-419A-A602-1D664DC3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6E31CA47-C073-4F81-85C1-03207E4B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78736BDF-59AC-4313-A685-273F37F1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A475D2AA-AC12-4C65-9CB2-A9E3477E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53EC09D5-0BEA-44B3-A4C4-CC2D79D2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D806FE8E-1FC2-4358-B8DF-88EBC192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53346DDF-DC41-4EE6-B348-ADBB3D35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6258A470-DE1A-4A25-9009-2D643565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7B30F854-707E-4026-B627-4D8F6382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4CE98E53-3670-4FE6-85BE-F073AA18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D9778C24-E422-40FB-9860-632F2DB8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DFA6E708-0411-48B8-A6F6-41BFE947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914687A0-2D7D-4EA1-938A-60E8EC6C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B311CC86-998C-4614-971C-D5332AE7C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64C67BDB-93BB-4C5F-9955-5634B36A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889D49EE-E8DF-42C0-AA46-4CE7B59D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A270FB35-B128-4364-A9DB-AC4BEB7F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F4C823F0-C788-4F13-982F-905EBE54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8F812091-4346-470E-918B-5C6F4527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5BC98552-18B6-4804-ADC2-902A34A8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35431E55-CC65-4F5B-B26F-D82E26F5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930F8DEF-E6B2-4621-8845-4C28A93E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3ECA39D7-AAB0-46AE-B446-21CE39208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C18AC7E0-6BB9-4BF3-93AE-5666171C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7A40F18E-BBD8-4A89-B81A-082FC4DF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CAEE9AF9-F885-4033-9C35-F92065A7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4D56D65F-74F0-4CF6-A6DF-4D7A0486D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C477ACCB-A4C0-4B06-96AF-A0393C8C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43ABC95D-0920-41AD-A2FE-65E62657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78B2D014-1D23-45BA-95C0-A9F0FD1C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3FAB2363-51A9-496F-92FE-AE34A609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D999C4D6-D8E0-4703-8D32-36FF4D60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2E48B39E-191D-4557-B7D0-AA219C00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C94E20D5-4439-4A2E-B3CD-612F9E48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64728576-90DB-4020-9C29-FEB02947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DA043ECA-32E0-48F7-830D-8B6BE5CB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BA053774-C1EE-4446-A4E3-0C69520A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F23FE136-58A0-472B-AE67-D35B1F8D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1AA27DF6-3278-4AEB-8C75-CF351B3A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179EFD98-5D24-42EE-A63B-905C0D8B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E131170F-C549-47CF-A64C-1B377F9B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7CD54422-BDBD-4416-AC4F-2A1E579F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52666A93-7AF0-49F5-ADD0-805DBE165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82F5B82B-8759-487F-A7E7-139D17CF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50CE1C54-2458-473B-8AD9-D12C6B3C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59BF3E64-C41F-45AF-A2AF-2A11AFCA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2834FE8C-C0C4-4450-9680-8D352A6B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EF3DADE0-EB10-4E5B-8F25-2917F3B4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AA45CD4C-1375-4F50-97A9-5F84D7A7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47B19E18-FFC6-4955-89EE-120CC7B2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1387EFDD-533A-4769-B16D-435FE2840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C575CA37-B2AF-4371-A6B0-C2678FE7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A7492E64-7F78-4617-A298-219EC1C9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1F05A950-1D97-4957-AE36-3A5199CA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32AC3770-4575-4E46-8648-C299F4C2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AADC4425-3BA1-4BFA-871E-C4B75D2A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BE96D975-1BC4-4AE9-8F54-B45425BF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429D7D1C-3F43-40E0-A0B6-A6198AA7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2A8197A8-F5E5-4513-8BBD-D02E2C45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656BD64B-BF4B-4446-AFD1-D67775D1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CF634535-B34D-45B2-B810-ABE4BE0C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8AF9069C-514E-4692-98D2-3F1090DA5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570D6200-C8BE-4796-ACA1-8ABDB358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EA14C81E-4468-42B9-B204-173423FF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8A518BC1-32CF-4730-A19D-C3953FCE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DD890973-F040-4522-A3E6-18EB96F4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7485BD29-B21D-4224-A7A3-1D641760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6A05E63E-FFCD-4A0D-9587-99A8A4F3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3B5CA508-FCD5-4C9F-A183-D5D410E7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469765D3-39A2-49F0-98D7-42599685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362E1D96-2283-48B0-8125-33904744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C279FE3D-4494-4982-A8F1-19AFE66F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8DAA2F97-A7B4-476B-837B-EDBEB0B2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8E95760F-163F-4043-AFE9-B5794943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D0EC9EC7-2CC0-4381-A35B-741CB885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877BA4B8-6523-4EAC-8683-A9073EB2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E7F31F31-DF2A-44B4-AE42-1944012C6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8BA92CC5-A9CB-4800-9684-B6EB8846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A63B061B-A624-4A98-80F6-C6837C7D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42484530-81BA-4783-B118-17B15F8C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8C12EA97-5643-4F91-B06F-3FA1DA94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9D58B63F-72F3-4384-B22B-54604105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048467E6-9C41-43F5-A27B-20C14BAD3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064A5693-F328-42D3-B8A5-854ED4CE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B44822B4-8892-40F2-A2E0-60380A9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24DCC2DB-D691-4057-B04B-D06658AF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96AB7156-0CF0-4479-9D0C-EBDC301B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FA2E139F-3642-4902-8A01-6E27C361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4042D448-E24C-48A1-9CBC-D7CDD45B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65DCD475-A25B-4F5F-A0EF-8E61E1F1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03AB6ECD-4F7D-49BF-A2E7-1F7DAFA6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EC8930BC-5006-47E7-A440-34921997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54DB785A-DF6D-4891-A3DA-B7D16F39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96C88043-CF7C-41A2-AE70-E08FEED3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7C28903B-4F05-436A-BC17-3EB8DDEF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D7F220F1-F95F-4A33-9F99-2D276082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588010FB-D4FB-4CA1-9306-10697787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DCFA0CEA-E648-4FEA-9217-0BF0B04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7340C559-BCB2-42AD-9215-82E05AD3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02829FC1-51C9-471A-845B-425359F3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C6A8A3F3-272B-4633-BE18-B95FE962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9A91F871-B0E1-469F-8520-ADD7C01B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8CAF5F0F-9C1A-445D-AEE8-D39E8F34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3D52928A-955E-4B01-A4A8-F2190707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FC2C0E2A-2D12-4417-90A6-48D5E1BE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C1DEE331-CE95-485E-B71F-61E2A3121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075EC5FC-D4A0-42A4-98BB-51154D2C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1CC59E04-4D16-476B-B2B7-1A1E0365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816E8C3E-EE5F-4338-B53E-6E9E9662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C4829340-8F23-4343-81E6-335786C2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40F583A7-DDB7-4473-9F3E-F27B71CB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8C0ADF17-A411-42AF-BB6C-F21B1275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B1BE7FB6-7DC8-4DC9-A768-9F0984F0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A27FE32D-ABD8-4BDB-A688-28CFD10E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C00B4E91-60EC-4863-A0F9-D773132F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F1AE8245-D4B4-48B9-89D8-DD671744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6D56050F-00CC-40E5-B2DB-86718DD8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B8A5E22E-F155-4B9B-985F-27625D1D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34FB42E6-442F-447A-A56D-AF860CFB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FB908F9F-3B78-4D90-9D5D-E6F4A6DA1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6A327DF0-7769-41BA-BDE5-9BD8A2B8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6E1BFDAC-7FF0-4705-BC7B-0802AED4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D9D091CF-807F-4B95-B61E-97B8AF7A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67A03CF8-6679-4359-A9E4-8C8C539C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BD68B97F-CACD-49DF-8B8B-D670C7AA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281D7A86-FE5A-4E98-BA71-08E9ABDD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C60FB29B-DF09-416A-9227-79B3BAE4A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0E2B8869-EBA3-49ED-BCC2-BC99C514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39205557-B135-442A-9842-EF740E50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094DD13C-F1D9-4FB1-9C25-DB7DA3BE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B7857AB8-64D2-4EC3-A8BD-AD5B4959A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54C52EA3-3BBC-4D79-B4E1-A6EC6F03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E8E62322-45AC-4537-A0C5-B8B3BC0E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8B9EDB1B-DC67-47C9-8FEE-9366554F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C415760A-90F5-4198-B8F0-444201AE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7F462B25-3748-4007-90FD-BF3A1711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AC5B3829-F278-47D1-B0B2-EC9C1A64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30CC4E93-745F-43C5-92B3-94736EAF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66CC3766-DC36-431E-8495-66613322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6B88E32D-5C2D-4AD8-867C-4D07EA3A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07FAF9FB-A2C2-4E3C-954C-9A8CE1FC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8FFE5154-086C-4F93-A28D-3928A991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2E2FD5D5-7D3E-4C46-9F3C-BF114160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E445B88D-60CD-4BAE-92FC-E0D862320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0906F2E2-6BF5-410C-8836-ACC1A2CD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EC4B0F04-8567-41F1-A8EA-5893410F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3EB522AB-9AD0-4FCD-A7E5-9CF190B7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E337E40D-B888-4B9D-B103-99BE29E0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D6847C77-19E3-442F-902F-20222F36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3C9EB49F-FCBC-42EE-BA2A-461CF5B7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D4C9E2EB-1F1D-40B9-B048-F2A90C1B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8A6A0F43-EB83-4550-AED8-214187BC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BB72AD72-B139-4AC5-BD8D-E3568021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B8B96C44-B164-488D-8D72-93B4C4CE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20E045F9-BB20-4C41-A97F-FCA49163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2595C872-9EEC-4346-A267-EAE9659C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5F2C8FB4-56C7-4660-A1B9-50F8B8FF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5C7442F1-D3A6-4BAC-9978-7238EAA8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0A6F4F1F-0C2E-4F7C-BB57-BDBFF65B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4E4D0022-58ED-4E50-806A-7B9A328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DE83493E-B0E4-4D63-A49A-BDB65D73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2070B46A-209A-4878-AF17-05004506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0028EBAA-1942-4577-BAB4-1D4498FC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65E124CD-5473-434C-8E59-82A96607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FD7B4748-9422-4AD0-B369-B4692151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A4547840-C071-4C9B-AFD1-1095BB98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A703BC54-9C18-4982-99FF-8CF2B79F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F2C38D08-2579-4001-9597-EB97FA9B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B377A602-4F10-4906-A290-B6B44754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A119A9C4-195C-4723-923D-A0EC3D3D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04B2E651-74BF-4E47-A0CC-83543845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BF27784E-BDDE-4D7B-A58C-D71A4B57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48954195-EAE1-4F3B-9192-5AD8F721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0ECCA1DF-D657-494B-8DFE-A5022D40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2853C202-AC92-4CDB-B859-FEABE0A2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18BE6FCD-CD31-4B20-AB63-79963AFE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12B36916-C78D-4FBF-A3BE-36D2DFEF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9F6477C6-AF12-476E-B726-00B4DADA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A702D07D-2E3B-43D2-B934-0BB53BB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C1285043-F8B0-438C-B164-FCEC063E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21FA676D-01D6-412A-A58B-509448E5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D2A06801-6E78-4C22-9140-0FF666A5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8294DA3C-BD03-4879-A39E-1D27BE2D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D15D66CB-FD71-4BE8-8E18-3D8C29F2E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103DD894-F180-4693-B9E5-33AE1723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DBA5027B-A7DC-44A0-8CEF-645C57C0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2A9B6B1F-F285-441F-8A1B-C5B821F3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C95B3CE1-7DDF-49F6-A6DF-F7A4ABE7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13F2C3BB-D6DE-4B50-AC53-C29B4FBF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85763C6D-AF7B-44FD-B0AF-53D8A025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127B2BFA-2755-441D-9B3E-832930D1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9E8E7F0D-A0EE-4E66-8530-E11D6AB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7F578F26-E1C3-4772-8F0E-484E14BE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AC658E16-64ED-427C-8954-416EED88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7CF38626-68B6-4139-8A62-A7B1F448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755F172F-BB6E-499D-9659-E1E3176B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2B91B5F3-D3A9-4A98-9AED-5C78F46D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220F7314-9FCA-425C-B86E-D08B55B3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F1E887DD-D305-4770-BB24-5DA4313F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0A2D36D2-DF3F-4572-8BEA-6D52F49F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21F7C0F2-8C9F-45A9-934D-A9E92124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B7DDE395-2FCB-475E-AA28-11451F78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67BB2CB2-0E56-40C2-A041-05281FDA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625AA500-3D84-4F8D-944E-821D39B1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6B395DF9-2DF0-493C-B2F3-8BA8A487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28A9FC77-682C-43C8-A912-34FDF244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066DCA14-E013-49FA-B0D0-C3E80DB4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3B007CF4-BE82-4534-84ED-39D33066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77BAF80A-C759-4F29-9F1B-D5D5F12B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995231EE-10C3-4289-9998-DFC4E5F2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C9D3509B-1F29-4504-BDAB-D1D93369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8CD2EAFB-389A-455D-98D1-27A4D36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216D07DE-67FF-4A17-B0EF-0277C933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DDA7AA3A-BF85-4390-A0D6-3EA1C5E3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110EEDB6-16AE-41BB-96E6-F895DC8E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8A524E0E-622E-4A6F-B502-56F9282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38EDDA4C-4A0B-4F58-A01A-AE66ECBB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D89CEC6F-7C4D-47BC-BF0F-69F4E853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B362D6DE-192E-43C5-939D-E50C64FE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9127427F-2138-45D1-9B38-60370EB5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2F055910-E90D-49F9-88D1-B8ECE0A8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CFBFF46A-AABF-4E6B-93CF-408D1C77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7BA7CA33-5FC1-4624-BAB4-DDFF855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7BA17309-62D8-4A8B-9F00-3F7AB0C90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5C4D7AE6-DDA6-40F7-BE7A-109A3054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018BFA71-01EB-4D3E-B759-38FF355C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ECE1A172-EF4C-4302-A074-F7F35E61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B9E59C7E-C0CE-47F9-A09B-16FF69A0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AE29EED9-08BC-4208-977C-A461F997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6054F0DE-AD1E-482C-ACB2-563A5523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4CD94887-F402-446D-B5A1-439D9193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1AA7313A-EEFF-4931-884A-5309CEE4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04606315-5173-4295-B8B4-9B91B1A1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7821A000-A682-499F-8F0B-ACEE8F08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DC1FD18E-14CF-4C0E-A23A-6D828F5A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074C99D4-2F99-4BAA-97E4-3F53A34F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3D2DBE45-6049-40F0-AE6D-A81075D5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2B453F62-D73C-4668-BD39-71F5038C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8E389D82-D254-4F27-9E63-7D193D56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EAF1FEDC-E599-48CD-8181-8F9AF438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E49DDE88-9211-46EE-AB4B-7A54E821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1F0F7B4E-48F1-4965-9805-47E8FCDF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B4A84A67-4ADB-47EF-9900-847E39F4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2D072EEC-EB7E-40E8-B2AE-B5C6C0FF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13C32ADC-8B53-4297-BDFA-C7893E94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6C9E747F-9EF5-455B-AEDA-2647890CC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2BC76B37-EFB2-4C42-B76D-400E9F95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A73DDA64-1141-479D-AFAD-B72CBD52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8BC93709-FBB3-41BA-A452-B5CB22B0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3645B416-EF30-4117-8252-880ED78D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80BF4F6C-1B5A-4BCB-8E8C-4A47BA5C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4FF47EF1-D644-43BA-8CAD-A7F17127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B4DBCB76-87E4-4D0C-AC67-76830EE0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4BF1B581-8160-49ED-871F-42C3D0E4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51FFC310-9BC5-41C9-B40B-D5D227AF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FE8CBFA1-3865-424F-9EFF-C3C9F521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4183C82C-22D5-4DC3-A8EA-DFC364D1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31A7E60F-29E0-4CED-B858-037399AA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B5C1BC39-25BC-4290-9429-6F59958B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F7C4EEB5-9B56-4EA6-9590-16E7E17E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85BC4A76-157A-4E17-91ED-97F7FB12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5CC58E9F-5BDB-479C-B4AC-9EF33E0F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04E10F81-F883-4C35-BDE8-6A061F75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AFD066CD-D0B3-4D5E-AA22-32D55C94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937B2AE7-64E1-4A10-81A1-1E41EF62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74597139-1387-4D84-B0C3-EBC75775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E94F7AAF-ECB4-41FF-888F-862CC6A2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A5404A27-B4A1-4C63-B9B6-B4246B87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26" descr="https://is.vic.lt/ris/space.png">
          <a:extLst>
            <a:ext uri="{FF2B5EF4-FFF2-40B4-BE49-F238E27FC236}">
              <a16:creationId xmlns:a16="http://schemas.microsoft.com/office/drawing/2014/main" id="{47528830-81A5-41DF-AEDE-03CD2E53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F45E8E34-EAB6-45B7-83CE-392AA3E1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93C4A4ED-FD95-42E0-8AA3-EC9106D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F0C7970F-D9C4-4810-9FA8-03D12F34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78820493-2DBB-425F-BA54-92157E95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489583BF-995E-4B4E-BCD3-FB5FD851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9C2E297F-A00D-4466-BF7E-849FAB0CC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A5306C8F-7A0F-45B8-BE45-A55744AA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4B33C2A1-F985-4B21-A89D-06422E27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DC9E3E8B-DC56-43A6-B0D0-802AD72D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36" descr="https://is.vic.lt/ris/space.png">
          <a:extLst>
            <a:ext uri="{FF2B5EF4-FFF2-40B4-BE49-F238E27FC236}">
              <a16:creationId xmlns:a16="http://schemas.microsoft.com/office/drawing/2014/main" id="{3297785D-7BA4-4B83-98BE-8038A661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F41471D9-5CE6-48FE-B6B7-616AC3E6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252870B8-D627-47F1-A0F7-CD3ABB7A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646DC82A-6C3D-44C6-91BF-414D112F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09BD4852-6E6D-4E18-AFF9-8315FAF1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EF572C6E-3750-4387-9C3F-8E0F47EE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48CEE09C-E4C4-4A9B-9A9B-E9057229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F707F864-3985-4686-BF7F-BB11BC07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2A4BE7A8-E0BA-461F-BFCE-DDC02669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492A8336-A57C-4F23-87AE-2EB47A86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14375410-D64E-4BA0-8166-889A02A3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21EF7C02-D8C8-41A5-AE14-ED2CCDFB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BC0CB0EF-DEEF-4D10-891A-80B48A5F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E0380A18-48DC-4935-9108-64DBC31D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6FA46151-F891-427F-8C90-B9A78FA5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7B347258-3632-4536-AA74-FB722893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57A2D48A-6397-4937-AC16-081264B0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90DBB274-5243-49AA-87FC-0C236C4F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91581793-7F0A-403F-BC04-F91E6CA0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48C02AD1-4FEA-45FF-821E-CCBB6E07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2EA63E70-CCE9-49C6-87D2-1C1591CE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4F34AEE9-8D5F-4AF8-9967-E6032E1E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AEA35BCC-EC08-4657-9B50-DFF0966A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1E331D1D-BB9F-4EE1-90B2-97641AC2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4E6E6DE2-CEE9-41A0-A1BC-2910C458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C1BCE16C-361E-4D15-82C0-748B3A4F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5598EE3F-A5C1-4AC3-BD7F-9E32B2B2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1FE97C3D-2118-40A3-8614-7570D27C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FF6682CB-866E-4A45-B04F-FC846EC7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F9ADB88E-58BA-404C-9BCC-8A7E6D03F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D7BD463F-D031-4292-9725-63CAC02D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BC1E2179-8205-484F-A8C7-B27FB499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8263E4AF-BD7B-4167-B351-1D9DB8195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1CCF0021-7F11-4391-8A29-9E158F46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0D4BB682-796A-4E75-847A-66BECB00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D71962B3-2D33-4DDA-A095-7B476217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A3D847E3-7553-4513-82EB-6D5A6FAE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BAAEECBC-3EEC-4DC5-BF60-3C3B9BF8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09C96C4C-9CBB-4D4D-96D7-C4E85FB7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D5ACEDD4-07B6-4961-A620-77463C03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B3263212-A11B-4B33-91EA-F6CB1907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A330B940-0558-4B39-B3E7-A4C84AFC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B93C4A21-9C09-4A12-AAD9-96D31DA5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2C9C1343-3AF6-416B-9DC3-013F0C96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29A8792F-938D-4BCC-BB3E-D8AD0413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98B0778F-5E0E-4F3C-AE8C-937ECD4F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B585E03D-1918-462B-8069-7711FFA1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128BE55B-605C-4A66-8E1F-13756904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7F60566C-35A8-4839-AE36-9BA17389A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5DA872E8-C944-46E6-82BA-758B8A31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AD4A75E3-9BC4-44D3-A5CA-8F4391EE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A6668939-95EE-4615-867F-00FDB1E1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D0C67189-5F1B-4F34-AE7C-636CB8E1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A6EDFDC5-F8BB-4ECC-8C9D-8B01CA9D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60E27921-565B-4ADE-BC29-EAAD8267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47BBDA45-F656-4CD2-9742-756A263B4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532B6015-DFF6-4369-87D8-395BE7BEF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6A1D5F90-8C04-494B-98C8-FAF731EA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99E9C118-034B-4B18-A2F4-833FDE0D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11BAE444-9C1E-45EA-BB50-DDF6FC3E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8EF363F1-4209-4D66-9873-62BD04FB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032C2533-7643-44C3-B1E4-66693D67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4FDD162A-3E7D-4FB3-A2C9-5ECC016A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837AE754-E6C6-4B6D-8401-7CFFFFFB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F808E2DB-B377-42A1-BC3A-AA955334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32E16EB3-3EFF-4AF8-B414-2F85F706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9EE0411D-FA18-4587-A0D6-C11A08C8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27C11689-D3EF-47FC-B011-BB20FF23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EA7EB1FE-73B0-4FD6-A993-2229258C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6C51FAC6-6C85-4A6F-8524-E59F83F5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77BA42EC-68DC-43BA-9664-49542BEA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5D2F0485-8ECC-4BE2-A408-F4CA9D2B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CFC96CE3-10E9-49A4-A19D-D919413B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5CF64352-64FA-4524-A172-E31BADE7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2DD1BC78-C5EB-447A-9A5E-4ABCBF24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CDBE6222-FE4C-4A61-81CD-525DAF86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D7613543-0F84-4CBF-BDAD-32C91E08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AE46A41A-F660-4D46-86A4-1B9E525B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B82F042C-A42F-4CCF-B7A4-495F0A9C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BFED2883-1911-45CE-A80A-AEDBAE02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444F83DC-DD88-455F-BE3F-BA81B588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856561E9-C43F-4EEA-BFD3-32F658AD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81A1C682-9BF5-48F1-94C1-1EEFEBFB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C2160511-2132-4B89-B0C1-06ECF892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1EB4E644-C517-4196-8A96-F9027DB56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04D207DF-ECF4-4DF5-ACB5-425619FA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3785BF88-93BC-4B41-B174-363F80734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C0206588-1F46-4954-976D-BC42CF381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74B8D405-2A7B-4A50-9F8D-D63762CC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D62841B8-7030-45E4-9DFD-E82EAB63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3F8940F4-597E-4DE0-ABD8-100050E17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82635701-DB96-4EAE-84F6-E40A4463F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3E00B7FF-7A4F-40E9-BFDD-E27D4787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B5B64C53-8379-4E26-A83F-4E4E0ECC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AE04CB35-1532-49F5-97D1-D10B5E5C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580B85AC-A74E-4347-B0AB-30BC4698C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F15B1137-499B-4DFC-924B-79FCF7AC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12ADF47A-0E95-4DD4-A9A3-5E3E782A4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6CB6C371-57B5-4BC5-8A3C-DDFB2E5D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EDB84417-6002-4707-96D0-D7F447B2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C6C3C9A2-038D-449E-8257-081D7479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4304AEF7-67B1-4362-B597-C73BED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9830FF07-DA1F-4AD7-AF9B-BFDC3EE5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F3908D3A-60B3-4CEA-AA50-F6545EFA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0802DED3-B7DF-43F7-BB1E-2290D946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BC2C3112-0CD9-4889-9564-8D289EFF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3F299513-9C7E-4704-9FA8-7C4BBD63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78CCC443-F846-4640-B4CF-8844BA91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295BF6F3-4249-45EF-9DFD-3AD6C03D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90423C6C-85A8-4BD3-9AF5-51718979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FF0145DA-D246-4B47-8C2D-14D73C08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45F010BD-FAA0-4759-BFB2-7AB3CD2A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B9AE3847-BA4A-4C02-8D02-4FA34E90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4D4F4DA2-8D3B-4D02-A415-618E5A94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27C68A95-6800-4CFE-A73F-FF7AED49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35F1E41E-5A58-4E32-AD4B-12786B10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BAA264C5-9846-4520-995E-C0217A0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FA04ED5E-717A-421F-B438-4ADB0B69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4BAD64F7-8C48-4B48-98A2-538B55C4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C7646F93-FB30-483E-B793-537C5F1C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E6190D5A-831D-423F-98E9-C52C72DF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855D479F-0C03-4F9A-BFF4-49024AA4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F5F9037D-4E02-492E-AF25-C2F76AF6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9971221B-B018-40F0-9408-3FC966D0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CC65269B-DC02-41ED-9F4A-AF40DF8B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B22F1658-73BF-45DE-83D4-CD984E94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B3729C7E-DD20-4A40-8FA4-5A5DFEBA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D6147148-5198-4AE2-9A7C-D5D76C68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A5D7A338-22AB-49B0-8E64-B050F868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FBE00F95-8B40-40A7-B643-41CFEC69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4A26C212-DFA0-4FD2-AFBF-F2668D62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DA72B24F-2890-486F-A157-9CE1CCCC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D3157EFE-AD86-4848-84E9-B26DB4A2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FCBAFD40-50F8-44F4-8AC4-10FD28EE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284B2256-0733-4A9C-B58E-181451D84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02DAE6F1-0400-4366-85E2-1CCE2771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B842C717-6DE3-406A-902A-CD02B0B9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20E12ED6-AE59-41B2-9803-4BAB13FB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1EFE354A-C21C-46A7-AF47-5FA1E4DC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8EEA63E5-2680-4F4A-A7FC-7042FFAA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8E970D2A-3238-4197-959C-E07C423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F9EA5E6F-362B-49A5-B898-E7BD2263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81109AE3-547E-4E19-BD60-DC96895A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142A3FE2-C4B4-4F1D-9572-70C45332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3BD7654B-C275-4857-ACE5-0768F146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FCE258F6-716D-4874-864D-BA7FAC68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7D5C4472-C7A1-4A2E-BD0F-1E484A058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C753B054-7E5A-4ACC-822F-49A41D76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B451BEC9-80FD-4B87-A9E0-007E9AA8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A6524E0A-DAD0-4505-A8C1-D3D29767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48B13E2F-B950-48C6-B854-660ABA34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238C1435-A6B0-4F8A-B912-11168FB3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850854A7-C00F-474D-8485-B84DC760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8AB08EE2-8868-48D6-9BDD-A4DF1081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A9B9E599-D180-432F-B200-A2289654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D44103CB-923B-49D3-88FD-07848F5D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598FE81A-F517-4096-8A77-197CCE60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157131A4-7D3F-4002-B24A-192CC564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33D09F2E-4F42-463C-B61B-5C7F10C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FE5A8583-6C26-4449-9F0D-C9E50F0A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56E726DE-320B-4E48-B4FC-F6292F64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8445BBF4-BE1D-4B36-B65F-4CE1BD5D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A9FA5C04-3AA4-4F0C-BA29-07188504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30D590F4-B645-4381-8750-810A2775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2FE5D938-02EB-472D-9900-D81F6E4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3912914B-85E1-4070-AF48-FF7D2181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38C3A0A4-F9D3-41E9-A464-3F523ECE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0F57A19F-8DB9-43FE-A7A2-16793E0F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FE84B439-A1AB-4A3A-9816-CC8E26FF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B8D7E24E-1E56-4392-8EAE-D5FA0881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D65EC9E2-098C-4F27-9934-C0497CF3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4A8918DA-8711-49A4-AB5B-DBE28AE2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B1D40F68-27FF-4EDA-9718-4CA7EB98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9F3D53E8-64EC-4BF1-BC9A-268FB476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43B39CAD-54F1-4847-957E-2B8B940E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FE2DA114-08BF-4A7F-AF9A-DDA1D426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A3542271-00C2-4A02-8F80-1B17D9C8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0ECE0650-BE2B-417C-8032-7E76845C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DF655955-29C7-456A-83B9-8919CCF5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E1685042-087B-4D2B-AB7E-2B149568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62BBA272-56F9-46C6-A6A0-BFA640F5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3735F0CB-2C9D-4F7F-A373-988C4D50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DC7D3686-8411-4775-9C67-A755F3A5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7FD54DBD-36B4-4029-85CC-A8803040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DADF7F42-024F-488D-816A-D877A9D4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8F40AF7C-606A-4E17-B5D5-29EE3309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3CE3D510-DEF9-4E65-B8C1-89A588B3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7E1153B7-96F5-4012-848C-04DA97C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1A1B60B8-E49B-4E31-BD45-064E3E0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6484E898-C2C6-44C3-8F46-F881BC70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30F69284-B9E6-43FE-92F4-0114011C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447548CD-EE47-4CC4-B4A2-57AA14E5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FE111459-6D78-42AE-94D0-60523E22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0B722276-5576-4227-A283-624EA936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5A7B7E12-C867-46DA-99C1-A0A2C373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07BE0D6A-5791-44B0-BF4D-98743CD0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C3ED4330-9D37-4C92-875F-071F277C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1B9BED8B-DF42-471A-B3BB-DC226467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0CD39C24-DE36-4713-8A83-E858E587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11CF304D-5C0E-4562-9906-9774ED23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30990FEC-9E15-4EAE-801E-D19ECF75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05D75A1F-9BAD-4354-B7DE-A73B5673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F1AEE2B0-056B-442E-8976-D35C89E9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77D0EBDD-6341-4E6C-B424-393D6C25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495F8BC2-5DC1-482B-87D2-37C940D6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342D2C3B-DA07-4917-88A8-A52B6E8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B8711490-3C22-4582-8B17-601E3AED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DDF74088-581D-4D2A-A275-13305BC3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89CFDFBB-779F-4E7E-81B4-F38D6181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03B5CE01-8751-4AE7-A00B-1A9C0816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F7C20FB9-0F0A-4EAE-A452-B0CAAE1A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4F0D1C35-B9FA-4772-BB88-2ABF3451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467D3CB5-B355-4105-984F-9BC65116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D7E506ED-833B-4233-8637-EF721D49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CF0F7A08-E7A9-4C93-8750-2192273E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55ED1D70-1831-4B76-A565-A7E5C4EE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0D1DF7B3-DF6B-4DF6-8476-726A1B2D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210A4D11-4661-4F7E-9CCF-4BF89E8C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FA4A78D6-A1E7-4D26-A4E3-6C78A086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2C1901AA-8EAD-421E-91C4-E404DF8E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985867CA-AD5A-4AAD-A1D4-14B65290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A344002D-F9F2-49B4-9CF4-7AC86148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BB10091E-B7E0-4AB0-9B22-CCD8EE64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C5C9B7EA-934A-4670-936F-964104DD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A5CA3C5F-B942-4FB6-91FC-B3A04DC5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0DB27DA0-7FB0-49C7-8FE4-21D77176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855B830B-1FA1-47B7-9285-1CB87D5A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E696922C-C60A-4AA5-A0FB-ABE08E5D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FBB87587-19EA-4D43-BD26-B6FCB860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A41724C7-A3B6-422D-A223-8FB129D5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EDAFBE2C-368A-4E6D-BFDB-4152E93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F5B4B492-4BEC-44B8-BCEC-C80CF605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ECC37EB6-A2FE-4FAB-A974-2E1B30917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A81A8433-11E5-40E8-8AAF-BD2758E1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D1E158EA-8C20-418E-B348-0200F34F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4F8A32FF-3320-469A-A1B5-7731F55F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2AAA8C93-7A82-44D0-8A10-00ECCF14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571CA534-0788-4D7F-BDDC-B5686BD8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BD6203CA-8F5C-4A76-B243-73154169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0A8C93A8-CBD6-414C-94A3-09836038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B71B63BA-5C44-409E-994B-BDBEDACE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797E0506-039B-4B3F-85F1-4F7AAE43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D7A3DA70-2EB5-4C65-B343-4FB52FE0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A438084B-9FA8-40D6-8F16-693E4A77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C1521304-1131-4D58-997A-E44BEFD4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1D2DF7CC-4996-4523-BF0C-C5EAFC86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3BAD0D3C-45BB-44B7-8EBD-29915745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F84A3CC7-5426-484B-A048-7341E757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77DB48E6-E509-42EE-BDE9-74DB6076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CFEB6133-21B8-4C74-8203-29D6671D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30D5EDBF-6497-494B-9FCA-300BB0F8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B81B083C-29D2-4B02-ADAE-97F700FB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6D5618DC-FAEF-4CA6-AB58-8F0060E5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C3D563D7-3FA4-42C7-996D-DE912ED9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97A5FF0A-87C2-4898-8FE7-B5D0D57E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D3DF8C74-3F5B-4299-B50B-19BF8D89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2984352A-C09A-4C72-8FA2-DFB301D26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3BAE2B44-FBB7-4C39-B631-A8510D24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29D449A7-93E1-41AC-A7B1-3AF2615A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49BBA218-F557-486B-BE4D-F74BC19A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1170104C-59DA-458B-9ED3-F644DF1C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AAFCEE2C-6787-430C-8B84-4B413B78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5AEB3517-8C0A-4F85-85FB-55EC346E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3D211BFF-B01E-404F-A796-0371290E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99861222-BF1D-4B99-8F39-D71E7358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D3FFF4C7-40D6-47F5-B307-186C2449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95BA1D07-53AB-488D-9FC4-89C42A5A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EB086FAE-92F0-407E-BBC9-C1E0DA98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AF8CB885-2563-43CD-82E6-880DDDA4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708A8D71-9831-4A9C-8831-121493DB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291B15C6-9001-4BCD-905E-3A324A35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8727086B-68A2-435E-A754-8EA9270E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2985AD60-63FF-4521-8838-F953A2E5E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A7818F8F-0A4C-4800-9866-7FC93B42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9B3598A9-B733-45C4-8021-E423FFDB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2012AE35-7B2B-4308-9BFF-FD3063B2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A99139CA-C9B7-4BDC-BD41-36F8A90E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554D6658-A68F-4C8C-87F1-16142D2A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D4BBEA77-8DD6-4FDD-8302-D6F91585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419747CB-7DC1-42BC-889E-6C3D9046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B9838C58-A636-4442-8EE1-8032B5639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07B7A5CE-5FE6-445E-BC71-627D337D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E6C23C83-0D3E-4273-BD96-FD8D0584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C7485854-E3D6-4AE1-B4FE-1DE71DAF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8F854AA9-8D96-4A99-8195-7FA7A7E8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1F6E5EE3-DC63-4BCC-850F-E3D59CBE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D1CB0261-9D57-44E8-8341-6499C3C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65151F77-E135-4661-8DDC-095569E7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BC7048EC-1D97-4CC8-8A7C-DA95A50C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F67D53D4-C2AC-4325-92A8-255E50BB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549DD9EA-7FC4-4FBC-871B-023F6F54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3125B881-1EB8-4C24-88E5-5E6487A78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F11353EB-9353-40EB-8DAB-17121FA2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46740DF3-667D-4F66-91B9-C12C9814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70B4B359-6FD8-40E4-ACB9-5764DD68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D05EEBFD-31DC-4946-A5EC-1FC20754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BAD998F9-1C71-4F12-9CB0-B5082ED79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5D367578-2C4F-4BF4-A5D5-C01CFE47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BDDDE147-6B95-4F18-8DA6-03ECAC7B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A1783D4F-563F-4698-975A-77075BD4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AB50AEE5-87D1-4920-9B36-16BD6898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1FEBAF8E-30D3-4E94-BEC0-DFC90E5B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0ED23CA1-68B4-44EC-B578-E6C09057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2D0F86A8-FC07-4C0A-B269-7516F63D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CF163D89-CB1F-4136-8382-187BA078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65B5EEF4-CDFF-4F2B-86FA-E4D1C300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1337B977-B297-4D1C-847F-EB93A150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1765D562-534C-431A-B337-F3811B2C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E994F31B-BF11-4BDF-9DCF-3D315DB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8B11AC7D-3433-4939-944D-9C8A1798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36BFAC4D-53DE-499A-84C2-245A49ACC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3E37039C-6A1D-4FEB-A434-2696BDDE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E828AEEF-1ABA-4162-BE54-137B7779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7D54C6A1-F0E7-4F1F-B5D8-7477FBAB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12373E14-C032-4161-88E3-7CA312E1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DCF25BA5-15E1-4A0D-BD6D-B0B0F8EA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810384E4-DEFB-404F-98B3-BF02E81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89AA5608-2DD9-4832-A281-22E98D10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D519D7D7-AC6B-433D-BFBC-655D7281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DAEEB438-3D0A-4CFA-8A8E-68E2C375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F87E7971-6A65-439D-A79A-3EB2A129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CEB4F151-9FA4-4314-95AB-49634BB4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CEBC995A-9BDF-4633-9B7F-057089C8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EFDC67A0-B2FA-40C3-976D-4AF78EA4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0D95FEFA-6733-425F-A337-A396AEC7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19C97CEA-F48C-4781-AB14-7B73469E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3792F2F8-E34A-478A-8721-FFF22A6E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CA2BFBCA-DE3C-4E8F-9129-D14F42D1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49EA6F2B-F6ED-4A19-9EE7-6C54D238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B0252071-494E-4B97-8725-F919ACC4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924EA00F-FFCC-446C-A4EA-489B9515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0293E79A-68F5-4E6F-A034-8D136B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8AA39F4F-E7E9-41FE-A045-A8159AAE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97A35B43-12A8-4BA1-A9EE-E759EEE9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6705F712-1377-455E-8255-42517665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A2B21468-0BA4-43BC-8DA8-CAAAB1BF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61B8B1E2-55E1-4367-8EF5-A35C8BD9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56CA2ABF-ACD4-41E0-8D72-836E0DBF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065FDCAE-9021-450C-AC5F-D60496C0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884B2C7A-D845-466C-B38B-21F4B3A23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634E4FCB-CCA5-492D-9AA9-B5E9DF85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BA7E604B-2168-4E85-8BBD-8EB7BC1F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E444AE5D-CD7A-4387-9CF9-3F2E0930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DB55A448-6791-410E-A551-F27211D5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6C47D996-043A-4AF6-A89F-B2256DB8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63F0B899-E7C1-46AD-963C-60A53CD3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E6BEF703-03C3-4E77-840D-3FAAC67B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F1FC674A-82BC-4536-B86E-DC171A99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8A240F0A-9986-4A9B-A5F7-E5687A759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050DC1E4-F2E6-4210-ABDC-815623E6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94CCC2C7-290A-4DA6-A779-4CB77EE5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720EBB8E-6E08-432D-85CD-DD867959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9A64570D-98D2-4617-8CA7-DB8A8276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DB1630FD-8DC3-4E3A-8F75-CF332AED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CC66E743-ECB6-48F1-A2CE-4D50790C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AC100412-4B7D-43D5-B8F1-A5BEE067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A1C4575F-21EA-4F82-A4E6-5AA22A84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F6061F26-003A-44B3-B460-9451E209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AE75AB36-1A47-4E1C-B805-DD5E903D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BBC36298-EE81-45BA-ABED-02454A45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E725467D-9F47-4EE0-B3BF-DB989F4F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DD0C3D51-7FC2-4D28-A15D-CA4ED43D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EDC7D31D-428A-4D42-843A-7A53E71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1177B5FA-E85A-4312-A246-B71C6D22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73192F79-5084-4F23-B4F8-56D5270E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452F2358-3513-4705-9576-8331E37C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5AD4C588-C762-48CA-9222-555653F6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1B24E6A3-584C-41CE-99D0-4BBC28D5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967381AC-A363-4474-A7A2-50D49FF1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3A4A8372-9F4F-49E4-8353-6D656D23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17D0D96F-D5E3-43FC-B489-F4DB6E41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DE7DD30B-68FC-492F-95EF-1E9B0CD1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FDA581B5-9518-4FDD-B651-829D2650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2E00E1F3-CCAF-4347-931A-8F2F444B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81468A0B-8545-44C9-A06E-68F4B080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C3AB07E3-E122-4E16-B6CD-0E567D4E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CDE76150-84D8-49E6-8805-B66AEAD81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9B1BFA9A-C1AB-4CC5-9639-15FBD4D6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7FDBE6E1-C34D-4BE8-8F67-137AA6845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FB835354-5930-44F4-AD15-5610D9C2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FF337018-7321-48EE-9F5B-AEAD617F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0BABDC9D-F79F-4EC2-A92F-49A1E747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32DFB0D0-CF09-4B6C-9903-F8022AF4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2A9595A9-5F36-4D6B-8458-AA573E3F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6457259F-42AC-4DB0-B875-0191146E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0FD3947E-3F8C-495E-98B9-D380A4DD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D11228D1-562D-4DC7-8B6E-E24C064C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A10A6D1C-E2B2-4808-A666-EC5BFBBD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26E49F77-7A26-4EA0-A1C2-D9CBEBA3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0F63E03F-E726-438E-9DAC-406B0EFB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CC31749E-9D6D-482C-8226-C1C1110D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2ABA9F78-F35B-40E8-9781-98D7EFBA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D7BAFABF-E487-4B3A-B941-98411CDC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FC798AE7-D0E7-42B1-904E-D5475653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BE7DF468-9934-4103-B5E6-B2A15930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773F8AF7-51F8-45C8-8B76-36EF400B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DE9C12D0-C97D-48B1-AD4D-3EFC4EFB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D674FF04-4FFA-4C00-BF29-5C091D0B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25A3D45F-D8FA-483E-957E-B6F7DF73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5DD3C536-C8CA-41EC-8827-4C98409C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3A5A964C-C061-43E0-9FFC-7E2F823F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EB149A3F-BAE7-46F5-B234-5FF9C537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36AEA6A4-6AB8-47FD-B15B-986A89F6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260FBE09-E58E-460A-8A68-9056C8A6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A489E497-5A91-46CE-B6CD-C2F1E9AE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B7885E94-3EC4-4637-A9D8-4983A85F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5CB2FC99-28CE-4F7B-BD7D-73A81093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64145E70-C4FA-414A-8492-69EAA1D4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3B36ED2A-19EE-4E96-8F66-45123BEB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638F5359-B696-49C2-8478-B1573612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2B288351-DAB3-41C4-B588-73698A00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3395AD2C-ED2F-4FFD-A91A-0DE77531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F166A0F5-5740-49C0-AF3E-442D3052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B371A3AD-22F4-4738-899D-01FF89BB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F447C4C0-562D-44B2-8CFE-5AAAF44C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D8471A2B-14C1-4A44-A461-E8C8A10E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80E9058E-A5DD-4931-9055-B674D0EA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EF3F52EA-8D3A-4ECD-9549-B4EC634A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40A51392-9CB2-4F61-9C54-D8C0D84C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E2731F4C-EC63-4C95-A4E5-116A6086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53CBF4FC-02AE-482D-BE4C-72AAE36A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14AC5F90-CE0B-497E-97A1-A360AB43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248A68C5-321B-45F1-B2A8-BFB3B2FA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FC6CC859-F237-4788-B1B3-D0C72C1B2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E1685D59-74ED-43FB-AB94-D4DAFB41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F1BA2C3B-EECD-4F3F-96CF-3236BFA0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F35376C8-8DD9-4AD6-9F88-5780508F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FD3D3006-FE1B-4AE8-BBC4-6F06FC59C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10947D32-E405-493B-BE5A-AA4723B2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AF9ACD29-1F22-446C-B0D7-21C6BD67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C7CA17C1-8771-4F2F-9E42-8B7132B53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8AC85AF8-8DFC-4085-902E-940DC23F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A861D3B1-F7F0-4F70-A892-7ABE41AD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70D50E64-6756-470A-85FD-296964DC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92813E9E-B592-4CE3-A04A-04C3EB20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2299590D-FEED-4025-9F54-60AF71A6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C8372F56-B00C-4FE9-919F-C18E28AC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01C2EA67-B7F4-4D33-8A77-E96BC735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85F0E042-5E8F-4C43-91F5-D64D1652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E9D5DA67-1D26-41FD-B457-4360587E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28BFCE7A-215B-4521-A39C-B1E7AD5EE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923B53AE-E3EE-4690-826A-C78D6555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5284C56D-63BB-4855-A820-14B6D3E2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A418C466-C140-4655-A65B-94BB2F84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E1E3E388-1CAA-458D-94FF-3C1CE6C4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5C5B8620-7A6D-44CB-AA29-50F5946A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E11B1117-7E38-49CE-BB1D-66974F08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EC15CDE3-669B-4A36-B1E8-97EE4464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A89D7E4C-1B95-43A8-8954-2B718971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E7324076-7BF6-4C72-B991-1D054165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9BD47AA7-C665-4B0D-9425-0DD5AC75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E15808B9-D69E-410C-9BED-EADCD8A7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C06563C3-634B-4296-8AFD-F4E9362B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DBF49328-3175-463D-9DF8-BA33119D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34710C16-610A-4EF4-A2D2-19BFC61E2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E05C7D6F-0089-4F6C-8E2E-F779E59E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2559E120-21FD-48E7-861C-9C517D65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AE8C6191-C84C-419E-87F5-90C738E2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5920B388-D455-4F42-95BB-61542A69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85CCBDCB-1C6E-496E-8E01-47894EFD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036086A4-8D50-4C36-AF03-D26D3A26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0F715936-5D2E-4BD2-B0BB-1E1AEFF6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2CDBCD5D-0BC1-4CED-88A5-D12E3354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EE686862-EFAE-425D-948D-B3D9792B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0CF66DE6-F744-487F-9F43-7690781F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C0D03B27-9336-4732-8630-28FFE412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D50E9688-B507-4A22-9BE7-C5CE98BE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EB4DFE29-8C19-4818-A86F-C02ABF10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1DDA135A-A326-42E1-B2E7-E4040BE2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D84F282F-6055-45EF-B787-57D73264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847C2C75-FF07-4859-85F5-FD1FB99D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32AE10AE-77F1-48EE-9A45-9224D005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9B41E540-5B24-4408-A872-AA502F95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CD84676F-F8D7-44E6-BABE-2A75AC31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D3E4C51C-BBE0-495E-8A27-9632DEB5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636C9232-C508-4DB7-BA8B-72EE0CAF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03445663-8321-4D57-B98F-6FE6365B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7173AF4B-A65A-4A95-81BE-C2D5581E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111FFFA6-4F6C-4762-BE35-AD4AD0B1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1B4C52B7-86F0-48B7-B2C5-4A8B17D6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3A593309-9731-431E-9589-2CA75DBC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B27FA441-1A74-4E55-AAED-B2F02765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E01F5E88-24E1-4AEA-968F-459B7D89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4FAE8CD1-70D0-4BB1-A05F-28144A8C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75F5DB5B-8D63-40BC-A31C-26F6C3E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9C747754-CB71-4F3E-A526-F9FE2482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8820DC3C-FEDA-449E-9C1F-A4B3BEC4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287F9050-D4B0-410B-B6E4-7E7350A0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EA872F0B-5961-4B15-BE70-29E63841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1BB7FB93-39CA-4FF1-B0D9-57AE1387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305C2709-11CB-4ABE-86BF-E783675B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14A3BAC6-6156-469C-9481-4E5FBB4F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A6811764-23B2-4431-B8C4-4D281F04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B5031D60-D45C-4F63-AD2A-863F46D6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F4DD410D-735A-4435-9FDB-9B3E63F14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2A81B181-8A44-499A-B2C5-BA7B0509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BFB82698-C370-4E43-92F8-B8099D49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B13BF1BE-B456-4A64-8086-A3E357EB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502E508B-8CC8-4DFD-AB2F-022D7470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1418CC28-0517-4D08-8F8A-0FBA631F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469D0FA5-662C-4FC9-B667-CB0FCC4D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ED1C9131-6EF9-4798-B2C3-5086C9D87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5B2606EC-6E92-4ADD-9758-28FE913D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82CBA92B-7B0E-43B8-BD8D-436976A8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049AFB48-4A2F-4F29-A194-53AC30246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ED63AE0B-D553-4FB7-8FAF-BC02DA33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23250FE3-15B4-4260-BD4B-106322D5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0A5672DB-797D-4460-B3A4-20F47B65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B3E347D3-D4E8-4839-B214-3718CC2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24795102-44D3-4DE3-AA57-8B727AEF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7E1B6BE0-82EF-40E0-A671-79650A91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4E69D0AB-D0AE-49F5-87AA-45509820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451E2305-A6AF-4404-B227-5EA9F9A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5A90BF8D-8651-4D4F-9D68-3D51D156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8313BFED-B814-4949-AE19-D117879C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CC0A9144-393E-419B-AFC1-9F66A799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87CEDCC5-ABF2-4C85-9698-AEE5F43A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994CCAC3-EEAE-44FF-945E-3E7AC4CD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1AA2DF2C-34EE-458F-B122-C17968FD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561455E5-6E06-460A-8D0A-7F8F161F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FD4EC697-3D62-4036-9A59-4A08F37B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923C8F37-6B5E-4CB6-BC08-BFE4E531B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3C72FF2D-C2C8-4717-8645-9D91F842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416ADA40-9F59-408C-BCF6-C5E80B971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BF88F554-3E5D-413C-A775-8BCB6B9C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DE1FCCEF-BF34-4554-830E-C3F93DB1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9BD53C85-917B-42E6-B5A7-90AA2ACC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93A8D1AA-2B56-432A-B34A-4FB33A92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D0FF5377-673F-49F4-8951-0210A08E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57A1A659-55A3-4B80-8AA6-E90FA164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DBD2CB39-D496-49C9-9D9A-349D96CE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6F5DE0F6-FC94-489C-A282-265E122F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8EAC398A-0516-4DBB-9AA8-C9A00D13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EB2F7D74-023F-4F27-8B1A-C007B986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0E4E2C9A-5791-4DFA-9C69-D65E7F24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6F8968E1-6FA8-40CD-A08E-DB7EC358F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27C42302-A8A3-418A-A4F4-31D43528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D861BDBC-CDB8-468E-A71A-CBD22F27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E7E989E2-6194-454E-99E0-583535C8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574905F4-A335-40D5-B7E1-093E0F2E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7BF00090-1F8D-475D-9065-CD06B60B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CF523479-0775-4BE1-88B3-947F2571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E9939698-E42E-402A-88F4-92E3EA93A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D769F8EC-072C-4B42-81ED-29EC7177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AD936D52-FBCA-44E1-9D3B-BD176E4B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FFF81FD6-4322-4A0C-B888-1AEA4C14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9E7649D4-7620-4F60-A5B6-736F4008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A1168949-19EB-4E9F-B46E-9E0E8347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DF22EFDA-BF58-4925-A491-BAB23D57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438E06B1-7D12-416F-A34C-80A55094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9FD49487-0D61-48D0-B3B1-2F2E6972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C24BE9A5-A53D-448E-B760-1D1776D3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B9378487-35B4-400F-8FFF-E94DBFE3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00C61D90-FE98-44BF-B5B3-AA6923BE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FD4096D4-292F-4F23-B949-B89877C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8EEA4AB7-E63F-4EFC-9087-B160A01E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CAB81674-6161-4E29-931D-567BC32E2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542F1B83-6AC5-442D-841E-8E805FA6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BAB05630-AE88-4415-B9BA-828819C6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C5A997AA-31D8-4A0A-BEEE-EAAEF3B0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62419F43-5F11-49D1-9557-BA17AEBF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FABBC0A9-1FE3-445A-9162-C912B7AA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0682B2A4-5234-4DCD-BCBF-08A8F08C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341ECF0F-11CF-4D07-A439-5113594E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5CE35541-1C2B-41EA-AAE6-67082543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C4A5A76F-3EA1-40EC-8C48-ECFD353F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4860C32B-068C-44C1-B0EC-604E6C93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5FA2F86E-17A5-4270-BDD9-1F345140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C2FD2D98-5CB4-4C69-B0BD-6F68EA03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404D5A4E-EF1A-4702-834B-DD3BDFCAB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58168F2A-929D-4390-8778-1D8E106F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63650193-0543-479A-BC8D-ED89A8E7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60987D42-5231-4629-A8A6-F58BBED8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A7D827A4-CE8D-45A5-BD22-B31D4DA3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C9B5364A-3646-45F8-A96F-630A2265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887F27DE-CF6B-43CB-8DDB-AA5D7CB3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76EE7C18-42F0-4C8B-8206-391F960C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E30B473C-642D-4538-A600-98EB0A9A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AA0EDC8B-AC2D-4000-A440-9DA36794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7967F9E2-A52D-4B9E-9B75-CDF8E40A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84A86ECD-3E49-4D44-8D8F-61DF3CFB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080C86F2-5D93-4F11-A029-C1779770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4BDF848C-C93F-4A3C-8A60-2C7ACF12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EE32F489-2E25-4370-8BBE-D1F375E2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9C07CFF4-BEE3-4E06-900D-9283470C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85A47A8E-B2DE-4622-BEB1-10E2E9EF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EDC19228-E372-4CF3-A89A-71BCC592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87FDB30C-77CC-424F-B57C-B8EE079C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FE6D68E8-0065-4FCD-941F-0EA550692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2D14A410-8F7A-432E-895D-67C4DFF4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72E8F23F-11E9-4D5A-9AB9-9D3E70C0E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904ED0A6-EE8D-4897-99EE-F93F7F09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AAB199C6-2BFB-4B5D-8475-DD195562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BD7A4E22-FE98-4D37-9F70-DDF7C47B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9457EF04-FEEC-493F-865F-569DD5A3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F3B14480-7A9C-4E37-A7BF-4E558E89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A2BEC2D7-D7AD-4666-9B4A-78A6F0F9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527466D0-014D-42CE-95E8-F59FB6FB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3835BC5F-5AD1-47F0-B450-43EB6C99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4327AFDB-B583-483B-894B-F167D2CB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38FB76CE-447E-4C40-A42C-94812E98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42820F96-0742-4047-9A5D-B996B840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5E2C9C27-5919-4B5A-95EB-9C8A4D3C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042F9A53-5DEA-41DF-99F3-BBDDC661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FB67B973-76C0-4E76-BE6F-FFB67831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642A785D-A397-4A85-B615-B785BB25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D2973950-85CB-443C-8B5A-2AAD4399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F59DD350-7558-48B9-B6F3-43F0AAF8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D68E67C7-A96B-414A-9C46-2E23D2FE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A235E629-0F31-407D-B02D-BC3B8F4F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38F77DF1-DA5B-4763-B7D7-8A8D734F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2188A2F3-636B-455B-9F72-7101B831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A95A19B8-8F79-4739-8C9B-1BD6166D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2B04F1D4-D913-4851-9EE8-0EB4BD68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EB6423FA-B2EF-4288-958B-E0763DAC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F5F4783D-1A87-4C9F-8922-99A8AF13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3FDC1B3F-7EB2-4ECC-8530-7337BD69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7112BCE3-CDB8-47DE-822B-22A39943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A7FEA035-7EED-4641-ADFE-800CE787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7545A9AC-30ED-4FFF-A918-666DA12B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D3930149-7BBE-45E5-8BFF-EFC9A8BF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11829092-0485-4148-BD4F-D7D1E044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FE9ACC96-3A11-480A-9CBD-092535DC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14186402-9243-419E-A6A8-73E92324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05F78D28-C62A-4F81-91AB-D4D19681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F443083D-1762-431D-B092-32575D08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0588928A-B924-4712-B8A3-1679BAB3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68F69EE9-5616-4E8D-988C-27C8B642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4FAA33F0-901E-4683-BCD1-0903FB52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7A635F3F-7EE1-4505-86C5-F2CB1893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F7ACEFE0-66DE-4470-BAB1-DF77CD596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31EA4954-3A8F-4F92-9B4B-0B28E524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E78E8C45-AFA7-4700-A62C-863C0551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9AC421AF-0284-4190-BB36-81D80C94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666F8A3E-9480-4FA5-ADFD-4AA4279E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5AD1BEFC-ADFF-4ED5-BF6C-ACB95D1C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94FE5702-BA2C-45F0-82DB-4953CA49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2277504C-79CF-4D88-8FB0-614089F5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408E9053-737C-4844-9F6B-9898E8EC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DAC4FE30-09CC-4C5C-A932-FB7AB9D6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70DE8BE5-0E50-4914-B3C2-3C550828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5B0AF62D-E449-4797-B344-9B70DAD2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FD33EBAC-DAA4-43D2-93DC-05F9616B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89E85417-5ECC-49E8-8CD9-9DF9580E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8FDBA471-66C7-4566-BB80-1FB8F2FE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2B6EDE92-D091-4838-B4CE-3911927F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3EE8E502-60B0-4D00-88B9-46A7ECAA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9139F44B-925C-4042-93AD-AF83DAB5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5D591856-3022-486E-AD8C-ACA06C76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981795B8-C837-4122-85A3-48640B21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DF9D6E72-F246-48B2-94A0-77224E41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DDB7E9C2-E4D3-41F6-9C6D-68D69A2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0614926C-EF42-45A5-B618-E7A482DF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923717A7-450C-451A-BB8C-CD863F33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D61764EF-055C-41EB-BD3C-4A8A6BFC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9483E4F5-6DA4-41E3-81D3-AAA04B56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16FE57EA-335F-4E20-ACD6-3E0B8526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7304C841-48ED-4497-9F0C-EFB789C0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33E3C0A7-3B23-4EF8-B02C-874D33BA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3D1AA330-459E-461C-B560-F97978EF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0274D9C1-6527-49DE-8946-9E388FE6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E23E1BB6-6E43-432B-98C0-1743DE81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501525BE-DC15-48BE-9582-4200B866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0014F755-85EC-4EDD-8EE4-4AF24A5B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66C3FAE4-7252-460F-89EA-B4D3A034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B6F1A4B1-7592-42A1-996E-87E013A6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D53A4250-DCBC-465B-835A-232908A0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B0EE638A-F089-4177-909B-D78FF5DE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8C3BF5A3-2B83-479A-A0D3-8E989700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8E3C6165-91C8-4B3E-A8C2-ECAC4B36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D256EEC6-9394-4FA8-B55B-BA9E15EF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2AE33B07-AEC1-42B1-B6B3-373E0F95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754C76B2-70EF-4A7C-9C32-0A249264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75AE2D7E-9E44-4CAD-8697-8347F1BB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4C60EB9B-1900-48F3-94C3-756D0FBA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AE6CF004-DC85-4EEC-9942-D093FB4E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0A47D008-7B01-476E-A29F-2AB8362C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B47CEEA2-7687-4EB1-A66A-30F7D95A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3319F6A9-E9FF-4CA5-83FE-036459E1F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13A57748-6968-4D0F-B62B-1D4BBCC5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C949798B-9A0B-4990-B88B-CEE5E7289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6377F59D-2291-4C1A-94D5-CCC99247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1AB8AEFD-A177-42BB-B5EB-9404C807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DB4AD12D-1535-45BC-82E4-2A33BF89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0338DA28-B660-4962-962B-C468090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9F510C19-9EF2-4EF6-885A-74F62387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3" name="Picture 2" descr="https://is.vic.lt/ris/space.png">
          <a:extLst>
            <a:ext uri="{FF2B5EF4-FFF2-40B4-BE49-F238E27FC236}">
              <a16:creationId xmlns:a16="http://schemas.microsoft.com/office/drawing/2014/main" id="{6C9970B2-2290-4CA4-BCE7-721D74AE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CE63F4EC-96AD-434A-9A08-E88EF59D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5" name="Picture 2" descr="https://is.vic.lt/ris/space.png">
          <a:extLst>
            <a:ext uri="{FF2B5EF4-FFF2-40B4-BE49-F238E27FC236}">
              <a16:creationId xmlns:a16="http://schemas.microsoft.com/office/drawing/2014/main" id="{C9095632-EB82-48AF-8463-C4DEF2DD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8FB6ED0D-2B10-49FC-8D2C-22F1DF73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7" name="Picture 1026" descr="https://is.vic.lt/ris/space.png">
          <a:extLst>
            <a:ext uri="{FF2B5EF4-FFF2-40B4-BE49-F238E27FC236}">
              <a16:creationId xmlns:a16="http://schemas.microsoft.com/office/drawing/2014/main" id="{7474EA80-D743-48BC-94D4-56031492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8084BF84-B8C4-4DF7-B6DD-35009EAB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9" name="Picture 2" descr="https://is.vic.lt/ris/space.png">
          <a:extLst>
            <a:ext uri="{FF2B5EF4-FFF2-40B4-BE49-F238E27FC236}">
              <a16:creationId xmlns:a16="http://schemas.microsoft.com/office/drawing/2014/main" id="{449AA25A-4549-4E36-8EC3-B7D72652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1F5A2872-2984-47C8-B1BE-945E0510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1" name="Picture 2" descr="https://is.vic.lt/ris/space.png">
          <a:extLst>
            <a:ext uri="{FF2B5EF4-FFF2-40B4-BE49-F238E27FC236}">
              <a16:creationId xmlns:a16="http://schemas.microsoft.com/office/drawing/2014/main" id="{B3B83273-F484-4DA6-A791-97509E1E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36247736-D93C-4665-8D03-33F5E1A5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3" name="Picture 2" descr="https://is.vic.lt/ris/space.png">
          <a:extLst>
            <a:ext uri="{FF2B5EF4-FFF2-40B4-BE49-F238E27FC236}">
              <a16:creationId xmlns:a16="http://schemas.microsoft.com/office/drawing/2014/main" id="{87139349-0C94-42C6-8F42-4FA42342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3AC13FBF-EB57-426F-AEE3-08130B27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5" name="Picture 2" descr="https://is.vic.lt/ris/space.png">
          <a:extLst>
            <a:ext uri="{FF2B5EF4-FFF2-40B4-BE49-F238E27FC236}">
              <a16:creationId xmlns:a16="http://schemas.microsoft.com/office/drawing/2014/main" id="{5133F7A7-D47A-4F13-BA12-95D42EC4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46238DA5-560C-4BE6-99B2-276568E3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7" name="Picture 1036" descr="https://is.vic.lt/ris/space.png">
          <a:extLst>
            <a:ext uri="{FF2B5EF4-FFF2-40B4-BE49-F238E27FC236}">
              <a16:creationId xmlns:a16="http://schemas.microsoft.com/office/drawing/2014/main" id="{94A01096-8886-4307-B376-A70FF2BF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993678F5-BE25-474E-8D4E-2A44C476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9" name="Picture 2" descr="https://is.vic.lt/ris/space.png">
          <a:extLst>
            <a:ext uri="{FF2B5EF4-FFF2-40B4-BE49-F238E27FC236}">
              <a16:creationId xmlns:a16="http://schemas.microsoft.com/office/drawing/2014/main" id="{9B2C1E49-5C8E-4296-AE81-4D260A39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138F7A83-134A-4C0A-BB4F-5334CFFD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1" name="Picture 2" descr="https://is.vic.lt/ris/space.png">
          <a:extLst>
            <a:ext uri="{FF2B5EF4-FFF2-40B4-BE49-F238E27FC236}">
              <a16:creationId xmlns:a16="http://schemas.microsoft.com/office/drawing/2014/main" id="{28C76980-4F09-4C7E-AF5E-1271CA1D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2E5F5CB1-2BF5-44F2-B4D2-7B9E8C29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3" name="Picture 2" descr="https://is.vic.lt/ris/space.png">
          <a:extLst>
            <a:ext uri="{FF2B5EF4-FFF2-40B4-BE49-F238E27FC236}">
              <a16:creationId xmlns:a16="http://schemas.microsoft.com/office/drawing/2014/main" id="{0669CE5A-475D-4D47-9316-5ABB713B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1ADF4CFB-FE45-4236-A46A-0BBE60AF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5" name="Picture 2" descr="https://is.vic.lt/ris/space.png">
          <a:extLst>
            <a:ext uri="{FF2B5EF4-FFF2-40B4-BE49-F238E27FC236}">
              <a16:creationId xmlns:a16="http://schemas.microsoft.com/office/drawing/2014/main" id="{9349E435-7BFC-42B1-A580-91AF5820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6C92C409-E2B9-4131-8275-33A65C8D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7" name="Picture 1046" descr="https://is.vic.lt/ris/space.png">
          <a:extLst>
            <a:ext uri="{FF2B5EF4-FFF2-40B4-BE49-F238E27FC236}">
              <a16:creationId xmlns:a16="http://schemas.microsoft.com/office/drawing/2014/main" id="{05DBCDFC-4903-4B65-B281-D6E16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A2450896-31A0-4A75-A04E-19875082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9" name="Picture 2" descr="https://is.vic.lt/ris/space.png">
          <a:extLst>
            <a:ext uri="{FF2B5EF4-FFF2-40B4-BE49-F238E27FC236}">
              <a16:creationId xmlns:a16="http://schemas.microsoft.com/office/drawing/2014/main" id="{B91B7FEB-7C31-4F56-8E3D-CA72CD64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712A4825-CCBE-4CC0-B69E-EA6CD45E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1" name="Picture 2" descr="https://is.vic.lt/ris/space.png">
          <a:extLst>
            <a:ext uri="{FF2B5EF4-FFF2-40B4-BE49-F238E27FC236}">
              <a16:creationId xmlns:a16="http://schemas.microsoft.com/office/drawing/2014/main" id="{1F290CCA-3A43-4DB4-BDE4-B8D6B464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97C3E385-E5B7-4DC2-BAD4-B87FFEC5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3" name="Picture 2" descr="https://is.vic.lt/ris/space.png">
          <a:extLst>
            <a:ext uri="{FF2B5EF4-FFF2-40B4-BE49-F238E27FC236}">
              <a16:creationId xmlns:a16="http://schemas.microsoft.com/office/drawing/2014/main" id="{DF5F7F1F-32C0-4373-9E3E-2F767603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F546DF03-2D1A-4D46-A086-D095F6FF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5" name="Picture 2" descr="https://is.vic.lt/ris/space.png">
          <a:extLst>
            <a:ext uri="{FF2B5EF4-FFF2-40B4-BE49-F238E27FC236}">
              <a16:creationId xmlns:a16="http://schemas.microsoft.com/office/drawing/2014/main" id="{BCBE7C47-9AEE-4011-BBBE-C0DB2188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39C65FFE-D746-4D45-A2CB-FC2F4657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7" name="Picture 1056" descr="https://is.vic.lt/ris/space.png">
          <a:extLst>
            <a:ext uri="{FF2B5EF4-FFF2-40B4-BE49-F238E27FC236}">
              <a16:creationId xmlns:a16="http://schemas.microsoft.com/office/drawing/2014/main" id="{9FCD0978-E60D-495E-ADEF-17CFD717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8" name="Picture 2" descr="https://is.vic.lt/ris/space.png">
          <a:extLst>
            <a:ext uri="{FF2B5EF4-FFF2-40B4-BE49-F238E27FC236}">
              <a16:creationId xmlns:a16="http://schemas.microsoft.com/office/drawing/2014/main" id="{A121AD26-8850-461A-886B-90F0FDF3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B9249539-152E-45F4-9B33-AF06A13E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0" name="Picture 2" descr="https://is.vic.lt/ris/space.png">
          <a:extLst>
            <a:ext uri="{FF2B5EF4-FFF2-40B4-BE49-F238E27FC236}">
              <a16:creationId xmlns:a16="http://schemas.microsoft.com/office/drawing/2014/main" id="{551E130C-D9B5-474D-81F2-A7BC58AD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F459D945-D15C-4B90-9C29-3CED834D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609600</xdr:colOff>
      <xdr:row>28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537714E6-4A98-4990-A27A-B9B8972E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417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609600</xdr:colOff>
      <xdr:row>28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55CA015B-0100-48E9-8C71-7999FED5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417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10524AA8-3E48-4F79-BC67-9F292E54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0695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27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E18A8E51-500C-4710-AEE1-188DCA6F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234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609600</xdr:colOff>
      <xdr:row>28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689EA8EF-18C4-46EC-80B9-4CEA71BC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417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609600</xdr:colOff>
      <xdr:row>28</xdr:row>
      <xdr:rowOff>76200</xdr:rowOff>
    </xdr:to>
    <xdr:pic>
      <xdr:nvPicPr>
        <xdr:cNvPr id="1067" name="Picture 1066" descr="https://is.vic.lt/ris/space.png">
          <a:extLst>
            <a:ext uri="{FF2B5EF4-FFF2-40B4-BE49-F238E27FC236}">
              <a16:creationId xmlns:a16="http://schemas.microsoft.com/office/drawing/2014/main" id="{A69356A1-73CE-4F7E-A4AC-7498DC92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417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27</xdr:row>
      <xdr:rowOff>76200</xdr:rowOff>
    </xdr:to>
    <xdr:pic>
      <xdr:nvPicPr>
        <xdr:cNvPr id="1068" name="Picture 2" descr="https://is.vic.lt/ris/space.png">
          <a:extLst>
            <a:ext uri="{FF2B5EF4-FFF2-40B4-BE49-F238E27FC236}">
              <a16:creationId xmlns:a16="http://schemas.microsoft.com/office/drawing/2014/main" id="{64AAD6FB-6CBB-48C4-B215-BD753977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234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27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694CD42B-D7F6-4E88-94A2-5E1CACBA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494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27</xdr:row>
      <xdr:rowOff>76200</xdr:rowOff>
    </xdr:to>
    <xdr:pic>
      <xdr:nvPicPr>
        <xdr:cNvPr id="1070" name="Picture 2" descr="https://is.vic.lt/ris/space.png">
          <a:extLst>
            <a:ext uri="{FF2B5EF4-FFF2-40B4-BE49-F238E27FC236}">
              <a16:creationId xmlns:a16="http://schemas.microsoft.com/office/drawing/2014/main" id="{4A21666A-C722-477A-9B19-60FFF3B0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494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27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14644B4F-B5D4-47ED-BDBE-8181E2B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3494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9166C27B-A11D-4D96-A6E7-A57E92A0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973F79E9-E5CE-47AA-A66E-AA408BF6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DFBD4B60-0B5B-4EFB-B808-21DD4291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0695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75" name="Picture 2" descr="https://is.vic.lt/ris/space.png">
          <a:extLst>
            <a:ext uri="{FF2B5EF4-FFF2-40B4-BE49-F238E27FC236}">
              <a16:creationId xmlns:a16="http://schemas.microsoft.com/office/drawing/2014/main" id="{59EAC2E6-B066-4F55-8C29-E106BBFE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D2129726-B84E-435B-ABCA-67079F52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77" name="Picture 1076" descr="https://is.vic.lt/ris/space.png">
          <a:extLst>
            <a:ext uri="{FF2B5EF4-FFF2-40B4-BE49-F238E27FC236}">
              <a16:creationId xmlns:a16="http://schemas.microsoft.com/office/drawing/2014/main" id="{19C732B0-AA93-4943-8E61-C9817237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521C05A4-3B1E-4E8E-8F51-D3B1FB26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79" name="Picture 2" descr="https://is.vic.lt/ris/space.png">
          <a:extLst>
            <a:ext uri="{FF2B5EF4-FFF2-40B4-BE49-F238E27FC236}">
              <a16:creationId xmlns:a16="http://schemas.microsoft.com/office/drawing/2014/main" id="{F6678DDF-B94B-4C04-89A0-A49C49CF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C2238AF9-8D10-4677-8130-750006E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81" name="Picture 2" descr="https://is.vic.lt/ris/space.png">
          <a:extLst>
            <a:ext uri="{FF2B5EF4-FFF2-40B4-BE49-F238E27FC236}">
              <a16:creationId xmlns:a16="http://schemas.microsoft.com/office/drawing/2014/main" id="{70B808FE-4836-48A2-A01C-2DD98C0E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3591947D-ED52-42D1-A789-0F01A4CC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83" name="Picture 2" descr="https://is.vic.lt/ris/space.png">
          <a:extLst>
            <a:ext uri="{FF2B5EF4-FFF2-40B4-BE49-F238E27FC236}">
              <a16:creationId xmlns:a16="http://schemas.microsoft.com/office/drawing/2014/main" id="{EC8ABA8F-F31D-4BB9-A0FF-F71D9287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FE515F7A-AD67-49DE-8066-84B2C75C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0695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85" name="Picture 2" descr="https://is.vic.lt/ris/space.png">
          <a:extLst>
            <a:ext uri="{FF2B5EF4-FFF2-40B4-BE49-F238E27FC236}">
              <a16:creationId xmlns:a16="http://schemas.microsoft.com/office/drawing/2014/main" id="{F788FBD4-D3B2-47BC-AFB0-78F42707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C979E8BD-3A73-41A8-BC0F-8E867792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87" name="Picture 1086" descr="https://is.vic.lt/ris/space.png">
          <a:extLst>
            <a:ext uri="{FF2B5EF4-FFF2-40B4-BE49-F238E27FC236}">
              <a16:creationId xmlns:a16="http://schemas.microsoft.com/office/drawing/2014/main" id="{0158BF42-83DD-4451-BFCA-ACF8F187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D991A7F3-F84A-4704-9778-1F242388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89" name="Picture 2" descr="https://is.vic.lt/ris/space.png">
          <a:extLst>
            <a:ext uri="{FF2B5EF4-FFF2-40B4-BE49-F238E27FC236}">
              <a16:creationId xmlns:a16="http://schemas.microsoft.com/office/drawing/2014/main" id="{8467F95D-5486-40EC-B131-94EF56A3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D32E7AF6-5CED-4557-97AE-FD26BE7C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91" name="Picture 2" descr="https://is.vic.lt/ris/space.png">
          <a:extLst>
            <a:ext uri="{FF2B5EF4-FFF2-40B4-BE49-F238E27FC236}">
              <a16:creationId xmlns:a16="http://schemas.microsoft.com/office/drawing/2014/main" id="{6DCEB907-46B0-4B59-B99B-CFDCC6F9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D803045C-2FB0-4BD1-8FCC-6FE64C47A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93" name="Picture 2" descr="https://is.vic.lt/ris/space.png">
          <a:extLst>
            <a:ext uri="{FF2B5EF4-FFF2-40B4-BE49-F238E27FC236}">
              <a16:creationId xmlns:a16="http://schemas.microsoft.com/office/drawing/2014/main" id="{1A415A66-0DBC-49FE-8D6B-EA820EA7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3B506083-EB2C-4A9C-8D38-D67FE3B0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0695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95" name="Picture 2" descr="https://is.vic.lt/ris/space.png">
          <a:extLst>
            <a:ext uri="{FF2B5EF4-FFF2-40B4-BE49-F238E27FC236}">
              <a16:creationId xmlns:a16="http://schemas.microsoft.com/office/drawing/2014/main" id="{7C365C45-F39A-4652-820D-BAABB171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1407A698-D95C-4C26-B0FB-A2964925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97" name="Picture 1096" descr="https://is.vic.lt/ris/space.png">
          <a:extLst>
            <a:ext uri="{FF2B5EF4-FFF2-40B4-BE49-F238E27FC236}">
              <a16:creationId xmlns:a16="http://schemas.microsoft.com/office/drawing/2014/main" id="{0A75BCBE-6F25-4949-9BA2-13815B62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49186C3A-3CC9-4EAB-9975-DE403D8C1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99" name="Picture 2" descr="https://is.vic.lt/ris/space.png">
          <a:extLst>
            <a:ext uri="{FF2B5EF4-FFF2-40B4-BE49-F238E27FC236}">
              <a16:creationId xmlns:a16="http://schemas.microsoft.com/office/drawing/2014/main" id="{97BF1259-594B-4475-8602-A0ED1D6A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0DBE0256-49CA-4BFD-8A76-F1EDBF00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01" name="Picture 2" descr="https://is.vic.lt/ris/space.png">
          <a:extLst>
            <a:ext uri="{FF2B5EF4-FFF2-40B4-BE49-F238E27FC236}">
              <a16:creationId xmlns:a16="http://schemas.microsoft.com/office/drawing/2014/main" id="{D79810A6-1516-48E5-BD75-E70AD596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A4FF507C-5121-4DE7-8BDF-30262CF3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03" name="Picture 2" descr="https://is.vic.lt/ris/space.png">
          <a:extLst>
            <a:ext uri="{FF2B5EF4-FFF2-40B4-BE49-F238E27FC236}">
              <a16:creationId xmlns:a16="http://schemas.microsoft.com/office/drawing/2014/main" id="{E74300E6-5151-421C-9CBA-529B4331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AFC978FC-EC68-447A-9B19-A0BFABF9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0695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05" name="Picture 2" descr="https://is.vic.lt/ris/space.png">
          <a:extLst>
            <a:ext uri="{FF2B5EF4-FFF2-40B4-BE49-F238E27FC236}">
              <a16:creationId xmlns:a16="http://schemas.microsoft.com/office/drawing/2014/main" id="{6484334C-EDD2-47B6-8CA9-D4ACF97E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77A4DD74-197E-4BF6-992C-9C714FC5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07" name="Picture 1106" descr="https://is.vic.lt/ris/space.png">
          <a:extLst>
            <a:ext uri="{FF2B5EF4-FFF2-40B4-BE49-F238E27FC236}">
              <a16:creationId xmlns:a16="http://schemas.microsoft.com/office/drawing/2014/main" id="{19BD3F4D-5D42-4AED-8561-A3111190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132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A3CE86C2-E7EB-494B-BCBC-F4525532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09" name="Picture 2" descr="https://is.vic.lt/ris/space.png">
          <a:extLst>
            <a:ext uri="{FF2B5EF4-FFF2-40B4-BE49-F238E27FC236}">
              <a16:creationId xmlns:a16="http://schemas.microsoft.com/office/drawing/2014/main" id="{790786CC-8DC4-41B3-9DD3-4AA9B2AA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89354F8C-2C81-4DE8-B595-ABEA5EE4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11" name="Picture 2" descr="https://is.vic.lt/ris/space.png">
          <a:extLst>
            <a:ext uri="{FF2B5EF4-FFF2-40B4-BE49-F238E27FC236}">
              <a16:creationId xmlns:a16="http://schemas.microsoft.com/office/drawing/2014/main" id="{C0FB1A46-1B61-43CD-9616-0B6295A2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9E52-4BE1-4B29-906D-3482E5F87F08}">
  <dimension ref="B2:W36"/>
  <sheetViews>
    <sheetView showGridLines="0" showRowColHeaders="0" tabSelected="1" topLeftCell="A20" workbookViewId="0">
      <selection activeCell="W66" sqref="W6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14.33203125" customWidth="1"/>
    <col min="3" max="3" width="9.88671875" customWidth="1"/>
    <col min="4" max="4" width="10" customWidth="1"/>
    <col min="9" max="9" width="9" customWidth="1"/>
    <col min="10" max="10" width="8.5546875" customWidth="1"/>
  </cols>
  <sheetData>
    <row r="2" spans="2:23" x14ac:dyDescent="0.3"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4" spans="2:23" ht="15" customHeight="1" x14ac:dyDescent="0.3">
      <c r="B4" s="65" t="s">
        <v>1</v>
      </c>
      <c r="C4" s="66">
        <v>2025</v>
      </c>
      <c r="D4" s="67"/>
      <c r="E4" s="66">
        <v>2026</v>
      </c>
      <c r="F4" s="67"/>
      <c r="G4" s="67"/>
      <c r="H4" s="67"/>
      <c r="I4" s="67"/>
      <c r="J4" s="68"/>
      <c r="K4" s="69" t="s">
        <v>2</v>
      </c>
      <c r="L4" s="70"/>
      <c r="M4" s="70"/>
      <c r="N4" s="70"/>
    </row>
    <row r="5" spans="2:23" ht="15" customHeight="1" x14ac:dyDescent="0.3">
      <c r="B5" s="65"/>
      <c r="C5" s="71" t="s">
        <v>3</v>
      </c>
      <c r="D5" s="72"/>
      <c r="E5" s="73" t="s">
        <v>4</v>
      </c>
      <c r="F5" s="74"/>
      <c r="G5" s="61" t="s">
        <v>5</v>
      </c>
      <c r="H5" s="75"/>
      <c r="I5" s="61" t="s">
        <v>6</v>
      </c>
      <c r="J5" s="75"/>
      <c r="K5" s="61" t="s">
        <v>7</v>
      </c>
      <c r="L5" s="75"/>
      <c r="M5" s="61" t="s">
        <v>8</v>
      </c>
      <c r="N5" s="62"/>
    </row>
    <row r="6" spans="2:23" ht="15" customHeight="1" x14ac:dyDescent="0.3">
      <c r="B6" s="65"/>
      <c r="C6" s="63" t="s">
        <v>9</v>
      </c>
      <c r="D6" s="63" t="s">
        <v>10</v>
      </c>
      <c r="E6" s="63" t="s">
        <v>9</v>
      </c>
      <c r="F6" s="63" t="s">
        <v>10</v>
      </c>
      <c r="G6" s="63" t="s">
        <v>9</v>
      </c>
      <c r="H6" s="63" t="s">
        <v>10</v>
      </c>
      <c r="I6" s="63" t="s">
        <v>9</v>
      </c>
      <c r="J6" s="63" t="s">
        <v>10</v>
      </c>
      <c r="K6" s="52" t="s">
        <v>9</v>
      </c>
      <c r="L6" s="52" t="s">
        <v>10</v>
      </c>
      <c r="M6" s="52" t="s">
        <v>9</v>
      </c>
      <c r="N6" s="54" t="s">
        <v>10</v>
      </c>
    </row>
    <row r="7" spans="2:23" ht="36" customHeight="1" x14ac:dyDescent="0.3">
      <c r="B7" s="65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5"/>
    </row>
    <row r="8" spans="2:23" s="8" customFormat="1" x14ac:dyDescent="0.3">
      <c r="B8" s="1" t="s">
        <v>11</v>
      </c>
      <c r="C8" s="2">
        <v>278022.86699999997</v>
      </c>
      <c r="D8" s="3">
        <v>59594.727999999996</v>
      </c>
      <c r="E8" s="4">
        <v>460504.97399999999</v>
      </c>
      <c r="F8" s="4">
        <v>15071.287999999999</v>
      </c>
      <c r="G8" s="2">
        <v>238114.715</v>
      </c>
      <c r="H8" s="3">
        <v>26821.038</v>
      </c>
      <c r="I8" s="4">
        <v>189953.65300000002</v>
      </c>
      <c r="J8" s="4">
        <v>20356.564000000002</v>
      </c>
      <c r="K8" s="2">
        <f t="shared" ref="K8:L13" si="0">+((I8*100/G8)-100)</f>
        <v>-20.225991493217876</v>
      </c>
      <c r="L8" s="5">
        <f t="shared" si="0"/>
        <v>-24.102251374462085</v>
      </c>
      <c r="M8" s="4">
        <f t="shared" ref="M8:N13" si="1">+((I8*100/C8)-100)</f>
        <v>-31.676967779776177</v>
      </c>
      <c r="N8" s="6">
        <f t="shared" si="1"/>
        <v>-65.841669753069425</v>
      </c>
      <c r="O8" s="7"/>
      <c r="P8" s="7"/>
      <c r="Q8" s="7"/>
      <c r="R8" s="7"/>
      <c r="S8" s="7"/>
      <c r="T8" s="7"/>
      <c r="U8" s="7"/>
      <c r="V8" s="7"/>
      <c r="W8" s="7"/>
    </row>
    <row r="9" spans="2:23" s="8" customFormat="1" x14ac:dyDescent="0.3">
      <c r="B9" s="9" t="s">
        <v>12</v>
      </c>
      <c r="C9" s="10">
        <v>7366.7710000000006</v>
      </c>
      <c r="D9" s="11">
        <v>1199.4739999999999</v>
      </c>
      <c r="E9" s="12">
        <v>40961.769</v>
      </c>
      <c r="F9" s="12">
        <v>2147.3180000000002</v>
      </c>
      <c r="G9" s="10">
        <v>27430.080999999998</v>
      </c>
      <c r="H9" s="11">
        <v>4093.6030000000001</v>
      </c>
      <c r="I9" s="12">
        <v>21010.116000000002</v>
      </c>
      <c r="J9" s="12">
        <v>3202.8999999999996</v>
      </c>
      <c r="K9" s="10">
        <f>+((I9*100/G9)-100)</f>
        <v>-23.404834276646866</v>
      </c>
      <c r="L9" s="13">
        <f>+((J9*100/H9)-100)</f>
        <v>-21.75841184404058</v>
      </c>
      <c r="M9" s="12">
        <f>+((I9*100/C9)-100)</f>
        <v>185.20115529585485</v>
      </c>
      <c r="N9" s="14">
        <f>+((J9*100/D9)-100)</f>
        <v>167.02537945799571</v>
      </c>
      <c r="O9" s="7"/>
      <c r="Q9" s="15"/>
      <c r="R9" s="15"/>
      <c r="S9" s="15"/>
    </row>
    <row r="10" spans="2:23" x14ac:dyDescent="0.3">
      <c r="B10" s="16" t="s">
        <v>13</v>
      </c>
      <c r="C10" s="17">
        <v>40250.49</v>
      </c>
      <c r="D10" s="18">
        <v>3415.8919999999998</v>
      </c>
      <c r="E10" s="19">
        <v>106432.19499999999</v>
      </c>
      <c r="F10" s="19">
        <v>2912.2360000000003</v>
      </c>
      <c r="G10" s="17">
        <v>63994.483</v>
      </c>
      <c r="H10" s="18">
        <v>9129.7260000000006</v>
      </c>
      <c r="I10" s="19">
        <v>49697.396999999997</v>
      </c>
      <c r="J10" s="19">
        <v>6045.5640000000003</v>
      </c>
      <c r="K10" s="17">
        <f>+((I10*100/G10)-100)</f>
        <v>-22.341122749597034</v>
      </c>
      <c r="L10" s="20">
        <f t="shared" si="0"/>
        <v>-33.78153955551349</v>
      </c>
      <c r="M10" s="19">
        <f t="shared" si="1"/>
        <v>23.470290672237766</v>
      </c>
      <c r="N10" s="21">
        <f t="shared" si="1"/>
        <v>76.983464348404482</v>
      </c>
      <c r="O10" s="7"/>
      <c r="P10" s="7"/>
      <c r="Q10" s="7"/>
      <c r="R10" s="7"/>
    </row>
    <row r="11" spans="2:23" x14ac:dyDescent="0.3">
      <c r="B11" s="16" t="s">
        <v>14</v>
      </c>
      <c r="C11" s="17">
        <v>111383.815</v>
      </c>
      <c r="D11" s="18">
        <v>36427.942000000003</v>
      </c>
      <c r="E11" s="19">
        <v>217800.41100000002</v>
      </c>
      <c r="F11" s="19">
        <v>9089.1509999999998</v>
      </c>
      <c r="G11" s="17">
        <v>104486.27500000001</v>
      </c>
      <c r="H11" s="18">
        <v>11506.528</v>
      </c>
      <c r="I11" s="19">
        <v>81730.073999999993</v>
      </c>
      <c r="J11" s="19">
        <v>10473.679</v>
      </c>
      <c r="K11" s="17">
        <f t="shared" si="0"/>
        <v>-21.779129364119839</v>
      </c>
      <c r="L11" s="20">
        <f t="shared" si="0"/>
        <v>-8.9762002925643571</v>
      </c>
      <c r="M11" s="19">
        <f t="shared" si="1"/>
        <v>-26.623025077745822</v>
      </c>
      <c r="N11" s="21">
        <f t="shared" si="1"/>
        <v>-71.248227528198001</v>
      </c>
      <c r="O11" s="7"/>
      <c r="Q11" s="7"/>
      <c r="R11" s="7"/>
    </row>
    <row r="12" spans="2:23" x14ac:dyDescent="0.3">
      <c r="B12" s="16" t="s">
        <v>15</v>
      </c>
      <c r="C12" s="17">
        <v>47933.289000000004</v>
      </c>
      <c r="D12" s="18">
        <v>13333.200999999999</v>
      </c>
      <c r="E12" s="19">
        <v>38078.023000000001</v>
      </c>
      <c r="F12" s="19">
        <v>553.33100000000002</v>
      </c>
      <c r="G12" s="17">
        <v>15664.654</v>
      </c>
      <c r="H12" s="18">
        <v>1597.1010000000001</v>
      </c>
      <c r="I12" s="19">
        <v>12479.878000000001</v>
      </c>
      <c r="J12" s="19">
        <v>110.417</v>
      </c>
      <c r="K12" s="17">
        <f t="shared" si="0"/>
        <v>-20.330969327506367</v>
      </c>
      <c r="L12" s="20">
        <f t="shared" si="0"/>
        <v>-93.086410940823399</v>
      </c>
      <c r="M12" s="19">
        <f t="shared" si="1"/>
        <v>-73.9640691044589</v>
      </c>
      <c r="N12" s="21">
        <f t="shared" si="1"/>
        <v>-99.171864280752985</v>
      </c>
      <c r="O12" s="7"/>
      <c r="P12" s="7"/>
      <c r="Q12" s="7"/>
      <c r="R12" s="7"/>
    </row>
    <row r="13" spans="2:23" x14ac:dyDescent="0.3">
      <c r="B13" s="16" t="s">
        <v>16</v>
      </c>
      <c r="C13" s="17">
        <v>71053.412000000011</v>
      </c>
      <c r="D13" s="18">
        <v>5218.2190000000001</v>
      </c>
      <c r="E13" s="19">
        <v>57061.019</v>
      </c>
      <c r="F13" s="19">
        <v>369.25200000000001</v>
      </c>
      <c r="G13" s="17">
        <v>26489.505999999998</v>
      </c>
      <c r="H13" s="18">
        <v>494.08</v>
      </c>
      <c r="I13" s="19">
        <v>25036.187999999998</v>
      </c>
      <c r="J13" s="19">
        <v>524.00400000000002</v>
      </c>
      <c r="K13" s="17">
        <f t="shared" si="0"/>
        <v>-5.4863914789501962</v>
      </c>
      <c r="L13" s="20">
        <f t="shared" si="0"/>
        <v>6.0565090673575241</v>
      </c>
      <c r="M13" s="19">
        <f t="shared" si="1"/>
        <v>-64.764270574367359</v>
      </c>
      <c r="N13" s="21">
        <f t="shared" si="1"/>
        <v>-89.958183050577219</v>
      </c>
      <c r="O13" s="7"/>
    </row>
    <row r="14" spans="2:23" x14ac:dyDescent="0.3">
      <c r="B14" s="16" t="s">
        <v>17</v>
      </c>
      <c r="C14" s="17">
        <v>35.090000000000003</v>
      </c>
      <c r="D14" s="18">
        <v>0</v>
      </c>
      <c r="E14" s="19">
        <v>171.55699999999999</v>
      </c>
      <c r="F14" s="19">
        <v>0</v>
      </c>
      <c r="G14" s="17">
        <v>49.716000000000001</v>
      </c>
      <c r="H14" s="18">
        <v>0</v>
      </c>
      <c r="I14" s="19">
        <v>0</v>
      </c>
      <c r="J14" s="19">
        <v>0</v>
      </c>
      <c r="K14" s="17" t="s">
        <v>18</v>
      </c>
      <c r="L14" s="20" t="s">
        <v>18</v>
      </c>
      <c r="M14" s="19" t="s">
        <v>18</v>
      </c>
      <c r="N14" s="21" t="s">
        <v>18</v>
      </c>
      <c r="O14" s="7"/>
      <c r="Q14" s="7"/>
      <c r="R14" s="7"/>
    </row>
    <row r="15" spans="2:23" s="8" customFormat="1" x14ac:dyDescent="0.3">
      <c r="B15" s="22" t="s">
        <v>19</v>
      </c>
      <c r="C15" s="23">
        <v>3329.1620000000003</v>
      </c>
      <c r="D15" s="24">
        <v>52.02</v>
      </c>
      <c r="E15" s="25">
        <v>5552.5679999999993</v>
      </c>
      <c r="F15" s="25">
        <v>64.099999999999994</v>
      </c>
      <c r="G15" s="23">
        <v>2177.058</v>
      </c>
      <c r="H15" s="24">
        <v>48.68</v>
      </c>
      <c r="I15" s="25">
        <v>2030.19</v>
      </c>
      <c r="J15" s="25">
        <v>0</v>
      </c>
      <c r="K15" s="23">
        <f t="shared" ref="K15:L28" si="2">+((I15*100/G15)-100)</f>
        <v>-6.7461684530223778</v>
      </c>
      <c r="L15" s="26" t="s">
        <v>18</v>
      </c>
      <c r="M15" s="25">
        <f>+((I15*100/C15)-100)</f>
        <v>-39.017987109068294</v>
      </c>
      <c r="N15" s="27" t="s">
        <v>18</v>
      </c>
      <c r="O15" s="7"/>
      <c r="P15" s="15"/>
      <c r="Q15" s="15"/>
      <c r="R15" s="15"/>
      <c r="S15" s="15"/>
      <c r="T15" s="15"/>
    </row>
    <row r="16" spans="2:23" x14ac:dyDescent="0.3">
      <c r="B16" s="28" t="s">
        <v>13</v>
      </c>
      <c r="C16" s="10">
        <v>1848.5329999999999</v>
      </c>
      <c r="D16" s="11">
        <v>0</v>
      </c>
      <c r="E16" s="12">
        <v>4777.5159999999996</v>
      </c>
      <c r="F16" s="12">
        <v>64.099999999999994</v>
      </c>
      <c r="G16" s="10">
        <v>1475.4449999999999</v>
      </c>
      <c r="H16" s="11">
        <v>0</v>
      </c>
      <c r="I16" s="12">
        <v>1089.655</v>
      </c>
      <c r="J16" s="12">
        <v>0</v>
      </c>
      <c r="K16" s="10">
        <f t="shared" si="2"/>
        <v>-26.147365710006127</v>
      </c>
      <c r="L16" s="13" t="s">
        <v>18</v>
      </c>
      <c r="M16" s="12">
        <f t="shared" ref="M16:N28" si="3">+((I16*100/C16)-100)</f>
        <v>-41.052986341060716</v>
      </c>
      <c r="N16" s="14" t="s">
        <v>18</v>
      </c>
      <c r="O16" s="7"/>
      <c r="Q16" s="7"/>
      <c r="R16" s="7"/>
    </row>
    <row r="17" spans="2:20" x14ac:dyDescent="0.3">
      <c r="B17" s="29" t="s">
        <v>14</v>
      </c>
      <c r="C17" s="30">
        <v>1480.6289999999999</v>
      </c>
      <c r="D17" s="31">
        <v>52.02</v>
      </c>
      <c r="E17" s="32">
        <v>775.05200000000002</v>
      </c>
      <c r="F17" s="32">
        <v>0</v>
      </c>
      <c r="G17" s="30">
        <v>701.61299999999994</v>
      </c>
      <c r="H17" s="31">
        <v>48.68</v>
      </c>
      <c r="I17" s="32">
        <v>940.53499999999997</v>
      </c>
      <c r="J17" s="32">
        <v>0</v>
      </c>
      <c r="K17" s="30">
        <f t="shared" si="2"/>
        <v>34.053245877713209</v>
      </c>
      <c r="L17" s="33" t="s">
        <v>18</v>
      </c>
      <c r="M17" s="32">
        <f t="shared" si="3"/>
        <v>-36.477334970475383</v>
      </c>
      <c r="N17" s="34" t="s">
        <v>18</v>
      </c>
      <c r="O17" s="7"/>
      <c r="Q17" s="7"/>
      <c r="R17" s="7"/>
    </row>
    <row r="18" spans="2:20" s="8" customFormat="1" x14ac:dyDescent="0.3">
      <c r="B18" s="1" t="s">
        <v>20</v>
      </c>
      <c r="C18" s="2">
        <v>17075.664000000001</v>
      </c>
      <c r="D18" s="3">
        <v>9625.24</v>
      </c>
      <c r="E18" s="4">
        <v>44927.17</v>
      </c>
      <c r="F18" s="4">
        <v>2551.877</v>
      </c>
      <c r="G18" s="2">
        <v>29147.936999999998</v>
      </c>
      <c r="H18" s="3">
        <v>5113.1580000000004</v>
      </c>
      <c r="I18" s="4">
        <v>21080.615000000002</v>
      </c>
      <c r="J18" s="4">
        <v>3100.7669999999998</v>
      </c>
      <c r="K18" s="2">
        <f t="shared" si="2"/>
        <v>-27.677162881201497</v>
      </c>
      <c r="L18" s="5">
        <f t="shared" si="2"/>
        <v>-39.357105726050335</v>
      </c>
      <c r="M18" s="4">
        <f t="shared" si="3"/>
        <v>23.454145033540129</v>
      </c>
      <c r="N18" s="6">
        <f t="shared" si="3"/>
        <v>-67.785042243102509</v>
      </c>
      <c r="O18" s="7"/>
      <c r="P18" s="15"/>
      <c r="Q18" s="15"/>
      <c r="R18" s="15"/>
      <c r="S18" s="15"/>
      <c r="T18" s="15"/>
    </row>
    <row r="19" spans="2:20" x14ac:dyDescent="0.3">
      <c r="B19" s="28" t="s">
        <v>13</v>
      </c>
      <c r="C19" s="10">
        <v>1731.2150000000001</v>
      </c>
      <c r="D19" s="11">
        <v>98.408000000000001</v>
      </c>
      <c r="E19" s="12">
        <v>8837.280999999999</v>
      </c>
      <c r="F19" s="12">
        <v>0</v>
      </c>
      <c r="G19" s="10">
        <v>5853.18</v>
      </c>
      <c r="H19" s="11">
        <v>529.25900000000001</v>
      </c>
      <c r="I19" s="12">
        <v>3886.087</v>
      </c>
      <c r="J19" s="12">
        <v>45.033999999999999</v>
      </c>
      <c r="K19" s="10">
        <f t="shared" si="2"/>
        <v>-33.607252809583855</v>
      </c>
      <c r="L19" s="13">
        <f t="shared" si="2"/>
        <v>-91.491122493901855</v>
      </c>
      <c r="M19" s="12">
        <f t="shared" si="3"/>
        <v>124.47165718873737</v>
      </c>
      <c r="N19" s="14">
        <f t="shared" si="3"/>
        <v>-54.237460369075691</v>
      </c>
      <c r="O19" s="7"/>
      <c r="Q19" s="7"/>
      <c r="R19" s="7"/>
    </row>
    <row r="20" spans="2:20" x14ac:dyDescent="0.3">
      <c r="B20" s="16" t="s">
        <v>14</v>
      </c>
      <c r="C20" s="17">
        <v>10286.787</v>
      </c>
      <c r="D20" s="18">
        <v>9235.7350000000006</v>
      </c>
      <c r="E20" s="19">
        <v>29831.263999999999</v>
      </c>
      <c r="F20" s="19">
        <v>366.435</v>
      </c>
      <c r="G20" s="17">
        <v>20082.45</v>
      </c>
      <c r="H20" s="18">
        <v>1108.7940000000001</v>
      </c>
      <c r="I20" s="19">
        <v>15872.725</v>
      </c>
      <c r="J20" s="19">
        <v>1481.453</v>
      </c>
      <c r="K20" s="17">
        <f t="shared" si="2"/>
        <v>-20.962208296298513</v>
      </c>
      <c r="L20" s="20">
        <f t="shared" si="2"/>
        <v>33.60939904075957</v>
      </c>
      <c r="M20" s="19">
        <f t="shared" si="3"/>
        <v>54.302067302453139</v>
      </c>
      <c r="N20" s="21">
        <f t="shared" si="3"/>
        <v>-83.959554924432112</v>
      </c>
      <c r="O20" s="7"/>
      <c r="Q20" s="7"/>
      <c r="R20" s="7"/>
    </row>
    <row r="21" spans="2:20" x14ac:dyDescent="0.3">
      <c r="B21" s="29" t="s">
        <v>21</v>
      </c>
      <c r="C21" s="30">
        <v>5057.6620000000003</v>
      </c>
      <c r="D21" s="31">
        <v>291.09699999999998</v>
      </c>
      <c r="E21" s="32">
        <v>6258.625</v>
      </c>
      <c r="F21" s="32">
        <v>2185.442</v>
      </c>
      <c r="G21" s="30">
        <v>3212.3069999999998</v>
      </c>
      <c r="H21" s="31">
        <v>3475.105</v>
      </c>
      <c r="I21" s="32">
        <v>1321.8030000000001</v>
      </c>
      <c r="J21" s="32">
        <v>1574.28</v>
      </c>
      <c r="K21" s="35">
        <f t="shared" si="2"/>
        <v>-58.851909235325259</v>
      </c>
      <c r="L21" s="33">
        <f t="shared" si="2"/>
        <v>-54.698347244183992</v>
      </c>
      <c r="M21" s="34">
        <f t="shared" si="3"/>
        <v>-73.86533540596426</v>
      </c>
      <c r="N21" s="34">
        <f t="shared" si="3"/>
        <v>440.80942091467796</v>
      </c>
      <c r="O21" s="7"/>
      <c r="Q21" s="7"/>
      <c r="R21" s="7"/>
    </row>
    <row r="22" spans="2:20" x14ac:dyDescent="0.3">
      <c r="B22" s="16" t="s">
        <v>22</v>
      </c>
      <c r="C22" s="17">
        <v>7765.8819999999996</v>
      </c>
      <c r="D22" s="18">
        <v>117.874</v>
      </c>
      <c r="E22" s="19">
        <v>16048.959000000001</v>
      </c>
      <c r="F22" s="19">
        <v>0</v>
      </c>
      <c r="G22" s="17">
        <v>9467.5239999999994</v>
      </c>
      <c r="H22" s="18">
        <v>275.38</v>
      </c>
      <c r="I22" s="19">
        <v>9458.8619999999992</v>
      </c>
      <c r="J22" s="19">
        <v>171.14699999999999</v>
      </c>
      <c r="K22" s="36">
        <f t="shared" si="2"/>
        <v>-9.1491714201097807E-2</v>
      </c>
      <c r="L22" s="20">
        <f t="shared" si="2"/>
        <v>-37.850606434744712</v>
      </c>
      <c r="M22" s="21">
        <f t="shared" si="3"/>
        <v>21.800228229066576</v>
      </c>
      <c r="N22" s="21">
        <f t="shared" si="3"/>
        <v>45.194869097510917</v>
      </c>
      <c r="O22" s="7"/>
      <c r="Q22" s="7"/>
      <c r="R22" s="7"/>
    </row>
    <row r="23" spans="2:20" x14ac:dyDescent="0.3">
      <c r="B23" s="16" t="s">
        <v>23</v>
      </c>
      <c r="C23" s="17">
        <v>0</v>
      </c>
      <c r="D23" s="18">
        <v>0</v>
      </c>
      <c r="E23" s="19">
        <v>0</v>
      </c>
      <c r="F23" s="19">
        <v>451.28199999999998</v>
      </c>
      <c r="G23" s="17">
        <v>0</v>
      </c>
      <c r="H23" s="18">
        <v>0</v>
      </c>
      <c r="I23" s="19">
        <v>0</v>
      </c>
      <c r="J23" s="19">
        <v>0</v>
      </c>
      <c r="K23" s="36" t="s">
        <v>18</v>
      </c>
      <c r="L23" s="20" t="s">
        <v>18</v>
      </c>
      <c r="M23" s="21" t="s">
        <v>18</v>
      </c>
      <c r="N23" s="21" t="s">
        <v>18</v>
      </c>
      <c r="O23" s="7"/>
      <c r="Q23" s="7"/>
      <c r="R23" s="7"/>
    </row>
    <row r="24" spans="2:20" x14ac:dyDescent="0.3">
      <c r="B24" s="16" t="s">
        <v>24</v>
      </c>
      <c r="C24" s="17">
        <v>15144.483</v>
      </c>
      <c r="D24" s="18">
        <v>2143.1819999999998</v>
      </c>
      <c r="E24" s="19">
        <v>14830.269</v>
      </c>
      <c r="F24" s="19">
        <v>480.76499999999999</v>
      </c>
      <c r="G24" s="17">
        <v>8305.8439999999991</v>
      </c>
      <c r="H24" s="18">
        <v>415.93799999999999</v>
      </c>
      <c r="I24" s="19">
        <v>3636.2979999999998</v>
      </c>
      <c r="J24" s="19">
        <v>373.62</v>
      </c>
      <c r="K24" s="36">
        <f t="shared" si="2"/>
        <v>-56.220006058384911</v>
      </c>
      <c r="L24" s="20">
        <f t="shared" si="2"/>
        <v>-10.174112487918876</v>
      </c>
      <c r="M24" s="21">
        <f t="shared" si="3"/>
        <v>-75.989289300928931</v>
      </c>
      <c r="N24" s="21">
        <f t="shared" si="3"/>
        <v>-82.567042836306015</v>
      </c>
      <c r="O24" s="7"/>
      <c r="Q24" s="7"/>
      <c r="R24" s="7"/>
    </row>
    <row r="25" spans="2:20" x14ac:dyDescent="0.3">
      <c r="B25" s="16" t="s">
        <v>25</v>
      </c>
      <c r="C25" s="17">
        <v>0</v>
      </c>
      <c r="D25" s="18">
        <v>230.64</v>
      </c>
      <c r="E25" s="19">
        <v>0</v>
      </c>
      <c r="F25" s="19">
        <v>0</v>
      </c>
      <c r="G25" s="17">
        <v>26</v>
      </c>
      <c r="H25" s="18">
        <v>26</v>
      </c>
      <c r="I25" s="19">
        <v>0</v>
      </c>
      <c r="J25" s="19">
        <v>26.16</v>
      </c>
      <c r="K25" s="36" t="s">
        <v>18</v>
      </c>
      <c r="L25" s="20">
        <f t="shared" si="2"/>
        <v>0.6153846153846132</v>
      </c>
      <c r="M25" s="21" t="s">
        <v>18</v>
      </c>
      <c r="N25" s="21">
        <f t="shared" si="3"/>
        <v>-88.657648283038498</v>
      </c>
      <c r="O25" s="7"/>
      <c r="Q25" s="7"/>
      <c r="R25" s="7"/>
    </row>
    <row r="26" spans="2:20" x14ac:dyDescent="0.3">
      <c r="B26" s="28" t="s">
        <v>26</v>
      </c>
      <c r="C26" s="10">
        <v>5595.9679999999998</v>
      </c>
      <c r="D26" s="11">
        <v>421.03300000000002</v>
      </c>
      <c r="E26" s="12">
        <v>14964.053</v>
      </c>
      <c r="F26" s="12">
        <v>106.59099999999999</v>
      </c>
      <c r="G26" s="10">
        <v>4715.2479999999996</v>
      </c>
      <c r="H26" s="11">
        <v>850.61199999999997</v>
      </c>
      <c r="I26" s="12">
        <v>1954.4970000000001</v>
      </c>
      <c r="J26" s="12">
        <v>108.855</v>
      </c>
      <c r="K26" s="37">
        <f t="shared" si="2"/>
        <v>-58.5494336671157</v>
      </c>
      <c r="L26" s="13">
        <f t="shared" si="2"/>
        <v>-87.202743436490437</v>
      </c>
      <c r="M26" s="14">
        <f t="shared" si="3"/>
        <v>-65.07312050390567</v>
      </c>
      <c r="N26" s="14">
        <f t="shared" si="3"/>
        <v>-74.145732044756585</v>
      </c>
      <c r="O26" s="7"/>
      <c r="Q26" s="7"/>
      <c r="R26" s="7"/>
    </row>
    <row r="27" spans="2:20" x14ac:dyDescent="0.3">
      <c r="B27" s="16" t="s">
        <v>27</v>
      </c>
      <c r="C27" s="17">
        <v>1593.9110000000001</v>
      </c>
      <c r="D27" s="18">
        <v>149.333</v>
      </c>
      <c r="E27" s="19">
        <v>0</v>
      </c>
      <c r="F27" s="19">
        <v>0</v>
      </c>
      <c r="G27" s="17">
        <v>155.43700000000001</v>
      </c>
      <c r="H27" s="18">
        <v>0</v>
      </c>
      <c r="I27" s="19">
        <v>1524.49</v>
      </c>
      <c r="J27" s="19">
        <v>56.02</v>
      </c>
      <c r="K27" s="36">
        <f t="shared" si="2"/>
        <v>880.77677772988409</v>
      </c>
      <c r="L27" s="20" t="s">
        <v>18</v>
      </c>
      <c r="M27" s="21">
        <f t="shared" si="3"/>
        <v>-4.3553874714460221</v>
      </c>
      <c r="N27" s="21">
        <f t="shared" si="3"/>
        <v>-62.486523407418318</v>
      </c>
      <c r="O27" s="7"/>
      <c r="Q27" s="7"/>
      <c r="R27" s="7"/>
    </row>
    <row r="28" spans="2:20" x14ac:dyDescent="0.3">
      <c r="B28" s="16" t="s">
        <v>28</v>
      </c>
      <c r="C28" s="17">
        <v>33279.303999999996</v>
      </c>
      <c r="D28" s="18">
        <v>9633.9789999999994</v>
      </c>
      <c r="E28" s="19">
        <v>87602.278000000006</v>
      </c>
      <c r="F28" s="19">
        <v>14125.137999999999</v>
      </c>
      <c r="G28" s="17">
        <v>35475.853000000003</v>
      </c>
      <c r="H28" s="18">
        <v>4906.1769999999997</v>
      </c>
      <c r="I28" s="19">
        <v>21649.819</v>
      </c>
      <c r="J28" s="19">
        <v>3711.5439999999999</v>
      </c>
      <c r="K28" s="36">
        <f t="shared" si="2"/>
        <v>-38.973084029861106</v>
      </c>
      <c r="L28" s="20">
        <f t="shared" si="2"/>
        <v>-24.349569940097965</v>
      </c>
      <c r="M28" s="21">
        <f t="shared" si="3"/>
        <v>-34.945096808514975</v>
      </c>
      <c r="N28" s="21">
        <f t="shared" si="3"/>
        <v>-61.474443737110079</v>
      </c>
      <c r="O28" s="7"/>
      <c r="Q28" s="7"/>
      <c r="R28" s="7"/>
    </row>
    <row r="29" spans="2:20" x14ac:dyDescent="0.3">
      <c r="B29" s="38" t="s">
        <v>29</v>
      </c>
      <c r="C29" s="39">
        <v>361807.24</v>
      </c>
      <c r="D29" s="40">
        <v>81968.589000000007</v>
      </c>
      <c r="E29" s="40">
        <v>644430.27100000007</v>
      </c>
      <c r="F29" s="40">
        <v>32876.415000000001</v>
      </c>
      <c r="G29" s="40">
        <v>327585.61599999998</v>
      </c>
      <c r="H29" s="40">
        <v>33613.347000000002</v>
      </c>
      <c r="I29" s="40">
        <v>251288.424</v>
      </c>
      <c r="J29" s="40">
        <v>27904.677000000003</v>
      </c>
      <c r="K29" s="40">
        <f>+((I29*100/G29)-100)</f>
        <v>-23.290763780055599</v>
      </c>
      <c r="L29" s="40">
        <f>+((J29*100/H29)-100)</f>
        <v>-16.983342955998992</v>
      </c>
      <c r="M29" s="40">
        <f>+((I29*100/C29)-100)</f>
        <v>-30.546325164747955</v>
      </c>
      <c r="N29" s="41">
        <f>+((J29*100/D29)-100)</f>
        <v>-65.95686550124708</v>
      </c>
    </row>
    <row r="30" spans="2:20" x14ac:dyDescent="0.3">
      <c r="B30" s="1"/>
      <c r="C30" s="4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2:20" x14ac:dyDescent="0.3">
      <c r="B31" s="43" t="s">
        <v>30</v>
      </c>
      <c r="C31" s="44"/>
      <c r="D31" s="44"/>
      <c r="E31" s="44"/>
      <c r="F31" s="44"/>
      <c r="G31" s="44"/>
      <c r="H31" s="44"/>
      <c r="I31" s="44"/>
      <c r="J31" s="44"/>
      <c r="K31" s="43"/>
      <c r="L31" s="45"/>
      <c r="M31" s="45"/>
      <c r="N31" s="45"/>
    </row>
    <row r="32" spans="2:20" ht="15" customHeight="1" x14ac:dyDescent="0.3">
      <c r="B32" s="46" t="s">
        <v>31</v>
      </c>
      <c r="C32" s="46"/>
      <c r="D32" s="46"/>
      <c r="E32" s="46"/>
      <c r="F32" s="47"/>
      <c r="G32" s="48"/>
      <c r="H32" s="48"/>
      <c r="I32" s="48"/>
      <c r="J32" s="48"/>
      <c r="K32" s="49"/>
      <c r="L32" s="7"/>
      <c r="M32" s="7"/>
      <c r="N32" s="7"/>
    </row>
    <row r="33" spans="2:14" x14ac:dyDescent="0.3">
      <c r="B33" s="46" t="s">
        <v>32</v>
      </c>
      <c r="C33" s="46"/>
      <c r="D33" s="46"/>
      <c r="E33" s="46"/>
      <c r="F33" s="47"/>
      <c r="G33" s="50"/>
      <c r="H33" s="49"/>
      <c r="I33" s="49"/>
      <c r="J33" s="49"/>
      <c r="K33" s="51"/>
      <c r="L33" s="7"/>
      <c r="M33" s="7"/>
      <c r="N33" s="7"/>
    </row>
    <row r="34" spans="2:14" ht="15" customHeight="1" x14ac:dyDescent="0.3">
      <c r="B34" s="56" t="s">
        <v>33</v>
      </c>
      <c r="C34" s="57"/>
      <c r="D34" s="57"/>
      <c r="E34" s="57"/>
      <c r="F34" s="57"/>
      <c r="G34" s="57"/>
      <c r="H34" s="57"/>
      <c r="I34" s="57"/>
      <c r="J34" s="57"/>
      <c r="K34" s="58"/>
      <c r="M34" s="45"/>
      <c r="N34" s="45"/>
    </row>
    <row r="35" spans="2:14" x14ac:dyDescent="0.3">
      <c r="C35" s="7"/>
      <c r="D35" s="7"/>
      <c r="K35" s="59" t="s">
        <v>34</v>
      </c>
      <c r="L35" s="59"/>
      <c r="M35" s="59"/>
      <c r="N35" s="59"/>
    </row>
    <row r="36" spans="2:14" x14ac:dyDescent="0.3">
      <c r="I36" s="60" t="s">
        <v>35</v>
      </c>
      <c r="J36" s="60"/>
      <c r="K36" s="60"/>
      <c r="L36" s="60"/>
      <c r="M36" s="60"/>
      <c r="N36" s="60"/>
    </row>
  </sheetData>
  <mergeCells count="26"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  <mergeCell ref="I36:N36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B34:K34"/>
    <mergeCell ref="K35:N3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33_35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2026-09-03T06:20:11Z</dcterms:created>
  <dcterms:modified xsi:type="dcterms:W3CDTF">2026-09-03T08:10:03Z</dcterms:modified>
</cp:coreProperties>
</file>