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7FEAAB94-2AEF-432A-BEDD-05BD77AF59C4}" xr6:coauthVersionLast="47" xr6:coauthVersionMax="47" xr10:uidLastSave="{00000000-0000-0000-0000-000000000000}"/>
  <bookViews>
    <workbookView xWindow="-108" yWindow="-108" windowWidth="23256" windowHeight="12456" xr2:uid="{8FA997B1-5382-4DEB-A508-1354E528E45E}"/>
  </bookViews>
  <sheets>
    <sheet name="kai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8" i="1" l="1"/>
  <c r="H11" i="1"/>
  <c r="G81" i="1"/>
  <c r="G68" i="1"/>
  <c r="G67" i="1"/>
  <c r="H84" i="1" l="1"/>
  <c r="H81" i="1"/>
  <c r="H76" i="1"/>
  <c r="H67" i="1"/>
  <c r="H43" i="1"/>
  <c r="G82" i="1"/>
  <c r="G41" i="1"/>
  <c r="G53" i="1" l="1"/>
  <c r="G51" i="1"/>
  <c r="G50" i="1"/>
  <c r="G16" i="1"/>
  <c r="G8" i="1"/>
  <c r="H72" i="1"/>
  <c r="H53" i="1"/>
  <c r="H51" i="1"/>
  <c r="H50" i="1"/>
  <c r="H16" i="1"/>
  <c r="H8" i="1"/>
  <c r="H9" i="1"/>
  <c r="G43" i="1"/>
  <c r="G78" i="1" l="1"/>
  <c r="H78" i="1"/>
  <c r="G9" i="1"/>
  <c r="H20" i="1"/>
  <c r="G29" i="1"/>
  <c r="G20" i="1"/>
  <c r="G76" i="1"/>
  <c r="H74" i="1"/>
  <c r="G74" i="1"/>
  <c r="H69" i="1"/>
  <c r="H60" i="1"/>
  <c r="H62" i="1"/>
  <c r="G55" i="1"/>
  <c r="G10" i="1"/>
  <c r="H55" i="1"/>
  <c r="H10" i="1"/>
  <c r="G69" i="1"/>
  <c r="H71" i="1"/>
  <c r="G72" i="1"/>
  <c r="G71" i="1"/>
  <c r="G56" i="1"/>
  <c r="H56" i="1"/>
  <c r="G57" i="1"/>
  <c r="H57" i="1"/>
  <c r="G59" i="1"/>
  <c r="H59" i="1"/>
  <c r="G60" i="1"/>
  <c r="G61" i="1"/>
  <c r="H61" i="1"/>
  <c r="G62" i="1"/>
  <c r="G63" i="1"/>
  <c r="H63" i="1"/>
  <c r="G64" i="1"/>
  <c r="H64" i="1"/>
  <c r="H32" i="1"/>
  <c r="G12" i="1" l="1"/>
  <c r="H12" i="1"/>
  <c r="G13" i="1"/>
  <c r="H13" i="1"/>
  <c r="G15" i="1"/>
  <c r="H15" i="1"/>
  <c r="G17" i="1"/>
  <c r="H17" i="1"/>
  <c r="G18" i="1"/>
  <c r="H18" i="1"/>
  <c r="G25" i="1"/>
  <c r="H25" i="1"/>
  <c r="H33" i="1"/>
  <c r="G38" i="1"/>
  <c r="G32" i="1"/>
  <c r="G37" i="1"/>
  <c r="H44" i="1"/>
  <c r="H37" i="1"/>
  <c r="G35" i="1"/>
  <c r="G33" i="1"/>
  <c r="G30" i="1"/>
  <c r="H35" i="1"/>
  <c r="H30" i="1"/>
  <c r="H86" i="1"/>
  <c r="G86" i="1"/>
  <c r="H85" i="1"/>
  <c r="G85" i="1"/>
  <c r="G84" i="1"/>
  <c r="H79" i="1"/>
  <c r="G79" i="1"/>
  <c r="H77" i="1"/>
  <c r="G77" i="1"/>
  <c r="G44" i="1"/>
  <c r="H39" i="1"/>
  <c r="G39" i="1"/>
</calcChain>
</file>

<file path=xl/sharedStrings.xml><?xml version="1.0" encoding="utf-8"?>
<sst xmlns="http://schemas.openxmlformats.org/spreadsheetml/2006/main" count="273" uniqueCount="46">
  <si>
    <t>Kategorija pagal
raumeningumą</t>
  </si>
  <si>
    <t>Pokytis %</t>
  </si>
  <si>
    <t>savaitės*</t>
  </si>
  <si>
    <t>metų**</t>
  </si>
  <si>
    <t>Jauni buliai (A):</t>
  </si>
  <si>
    <t>U1</t>
  </si>
  <si>
    <t>-</t>
  </si>
  <si>
    <t>U2</t>
  </si>
  <si>
    <t>●</t>
  </si>
  <si>
    <t>U3</t>
  </si>
  <si>
    <t>U</t>
  </si>
  <si>
    <t>R1</t>
  </si>
  <si>
    <t>R2</t>
  </si>
  <si>
    <t>R3</t>
  </si>
  <si>
    <t>R4</t>
  </si>
  <si>
    <t>R</t>
  </si>
  <si>
    <t>O1</t>
  </si>
  <si>
    <t>O2</t>
  </si>
  <si>
    <t>O3</t>
  </si>
  <si>
    <t>O4</t>
  </si>
  <si>
    <t>O</t>
  </si>
  <si>
    <t>P1</t>
  </si>
  <si>
    <t>P2</t>
  </si>
  <si>
    <t>P3</t>
  </si>
  <si>
    <t>P</t>
  </si>
  <si>
    <t>U-P</t>
  </si>
  <si>
    <t>Buliai (B):</t>
  </si>
  <si>
    <t>Karvės (D):</t>
  </si>
  <si>
    <t>U4</t>
  </si>
  <si>
    <t>R5</t>
  </si>
  <si>
    <t>O5</t>
  </si>
  <si>
    <t>Telyčios (E):</t>
  </si>
  <si>
    <t>P4</t>
  </si>
  <si>
    <t>Vidutinė A-Z</t>
  </si>
  <si>
    <t>Pastabos:</t>
  </si>
  <si>
    <t>● - konfidencialūs duomenys</t>
  </si>
  <si>
    <t>Šaltinis – ŽŪDC (LŽŪMPRIS)</t>
  </si>
  <si>
    <t>Naudojant ŽŪDC (LŽŪMPRIS) duomenis, būtina nurodyti šaltinį.</t>
  </si>
  <si>
    <t>35 sav.
(08 24–30)</t>
  </si>
  <si>
    <t>36 sav.
(08 31–09 06)</t>
  </si>
  <si>
    <t>37 sav.
(09 07–13)</t>
  </si>
  <si>
    <t xml:space="preserve">Galvijų supirkimo kainos Lietuvos įmonėse 2026 m. 35–38 sav., EUR/100 kg skerdenų (be PVM)  </t>
  </si>
  <si>
    <t>* lyginant 2026 m. 38 savaitę su 2026 m. 37 savaite</t>
  </si>
  <si>
    <t>** lyginant 2026 m. 38 savaitę su 2025 m. 38 savaite</t>
  </si>
  <si>
    <t>38 sav.
(09 14–20)</t>
  </si>
  <si>
    <t>38 sav.
(09 15–21)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</si>
</sst>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theme="0" tint="-0.149937437055574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theme="0" tint="-0.24994659260841701"/>
      </right>
      <top style="thin">
        <color theme="0" tint="-0.14993743705557422"/>
      </top>
      <bottom/>
      <diagonal/>
    </border>
    <border>
      <left/>
      <right style="thin">
        <color theme="0" tint="-0.24994659260841701"/>
      </right>
      <top/>
      <bottom style="thin">
        <color theme="0" tint="-0.149906918546098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3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2" fontId="3" fillId="0" borderId="7" xfId="0" quotePrefix="1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 wrapText="1"/>
    </xf>
    <xf numFmtId="2" fontId="4" fillId="0" borderId="10" xfId="1" applyNumberFormat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2" fontId="4" fillId="0" borderId="11" xfId="1" applyNumberFormat="1" applyFont="1" applyBorder="1" applyAlignment="1">
      <alignment horizontal="right" vertical="center" wrapText="1" indent="1"/>
    </xf>
    <xf numFmtId="2" fontId="3" fillId="0" borderId="0" xfId="0" quotePrefix="1" applyNumberFormat="1" applyFont="1" applyAlignment="1">
      <alignment horizontal="right" vertical="center" indent="1"/>
    </xf>
    <xf numFmtId="0" fontId="4" fillId="0" borderId="11" xfId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center" wrapText="1"/>
    </xf>
    <xf numFmtId="2" fontId="5" fillId="0" borderId="10" xfId="1" applyNumberFormat="1" applyFont="1" applyBorder="1" applyAlignment="1">
      <alignment horizontal="right" vertical="center" wrapText="1" indent="1"/>
    </xf>
    <xf numFmtId="2" fontId="8" fillId="0" borderId="0" xfId="0" quotePrefix="1" applyNumberFormat="1" applyFont="1" applyAlignment="1">
      <alignment horizontal="right" vertical="center" indent="1"/>
    </xf>
    <xf numFmtId="2" fontId="3" fillId="0" borderId="10" xfId="0" quotePrefix="1" applyNumberFormat="1" applyFont="1" applyBorder="1" applyAlignment="1">
      <alignment horizontal="right" vertical="center" indent="1"/>
    </xf>
    <xf numFmtId="2" fontId="4" fillId="0" borderId="0" xfId="1" applyNumberFormat="1" applyFont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wrapText="1" indent="1"/>
    </xf>
    <xf numFmtId="2" fontId="7" fillId="0" borderId="10" xfId="0" applyNumberFormat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wrapText="1" indent="1"/>
    </xf>
    <xf numFmtId="2" fontId="10" fillId="0" borderId="0" xfId="1" applyNumberFormat="1" applyFont="1" applyAlignment="1">
      <alignment horizontal="right" vertical="center" wrapText="1" indent="1"/>
    </xf>
    <xf numFmtId="2" fontId="11" fillId="0" borderId="0" xfId="0" quotePrefix="1" applyNumberFormat="1" applyFont="1" applyAlignment="1">
      <alignment horizontal="right" vertical="center" indent="1"/>
    </xf>
    <xf numFmtId="0" fontId="5" fillId="2" borderId="13" xfId="1" applyFont="1" applyFill="1" applyBorder="1" applyAlignment="1">
      <alignment horizontal="center" wrapText="1"/>
    </xf>
    <xf numFmtId="2" fontId="8" fillId="2" borderId="13" xfId="0" applyNumberFormat="1" applyFont="1" applyFill="1" applyBorder="1" applyAlignment="1">
      <alignment horizontal="right" vertical="center" indent="1"/>
    </xf>
    <xf numFmtId="2" fontId="8" fillId="2" borderId="16" xfId="0" applyNumberFormat="1" applyFont="1" applyFill="1" applyBorder="1" applyAlignment="1">
      <alignment horizontal="right" vertical="center" indent="1"/>
    </xf>
    <xf numFmtId="0" fontId="4" fillId="3" borderId="0" xfId="1" applyFont="1" applyFill="1" applyAlignment="1">
      <alignment horizontal="center" wrapText="1"/>
    </xf>
    <xf numFmtId="2" fontId="4" fillId="0" borderId="0" xfId="1" quotePrefix="1" applyNumberFormat="1" applyFont="1" applyAlignment="1">
      <alignment horizontal="right" vertical="center" wrapText="1" indent="1"/>
    </xf>
    <xf numFmtId="0" fontId="4" fillId="0" borderId="0" xfId="1" applyFont="1" applyAlignment="1">
      <alignment horizontal="center" wrapText="1"/>
    </xf>
    <xf numFmtId="0" fontId="5" fillId="2" borderId="16" xfId="1" applyFont="1" applyFill="1" applyBorder="1" applyAlignment="1">
      <alignment horizontal="center" wrapText="1"/>
    </xf>
    <xf numFmtId="2" fontId="4" fillId="0" borderId="8" xfId="1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Alignment="1">
      <alignment horizontal="right" vertical="center" wrapText="1" indent="1"/>
    </xf>
    <xf numFmtId="2" fontId="4" fillId="3" borderId="11" xfId="1" applyNumberFormat="1" applyFont="1" applyFill="1" applyBorder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2" fontId="3" fillId="0" borderId="10" xfId="1" quotePrefix="1" applyNumberFormat="1" applyFont="1" applyBorder="1" applyAlignment="1">
      <alignment horizontal="right" vertical="center" wrapText="1" indent="1"/>
    </xf>
    <xf numFmtId="2" fontId="3" fillId="0" borderId="10" xfId="0" applyNumberFormat="1" applyFont="1" applyBorder="1" applyAlignment="1">
      <alignment horizontal="right" vertical="center" wrapText="1" indent="1"/>
    </xf>
    <xf numFmtId="2" fontId="5" fillId="0" borderId="0" xfId="1" quotePrefix="1" applyNumberFormat="1" applyFont="1" applyAlignment="1">
      <alignment horizontal="right" vertical="center" wrapText="1" indent="1"/>
    </xf>
    <xf numFmtId="2" fontId="14" fillId="0" borderId="10" xfId="1" applyNumberFormat="1" applyFont="1" applyBorder="1" applyAlignment="1">
      <alignment horizontal="right" vertical="center" wrapText="1" indent="1"/>
    </xf>
    <xf numFmtId="2" fontId="14" fillId="0" borderId="0" xfId="1" quotePrefix="1" applyNumberFormat="1" applyFont="1" applyAlignment="1">
      <alignment horizontal="right" vertical="center" wrapText="1" indent="1"/>
    </xf>
    <xf numFmtId="2" fontId="12" fillId="0" borderId="10" xfId="0" applyNumberFormat="1" applyFont="1" applyBorder="1" applyAlignment="1">
      <alignment horizontal="right" vertical="center" wrapText="1" indent="1"/>
    </xf>
    <xf numFmtId="2" fontId="13" fillId="0" borderId="10" xfId="0" applyNumberFormat="1" applyFont="1" applyBorder="1" applyAlignment="1">
      <alignment horizontal="right" vertical="center" wrapText="1" indent="1"/>
    </xf>
    <xf numFmtId="2" fontId="10" fillId="0" borderId="10" xfId="1" applyNumberFormat="1" applyFont="1" applyBorder="1" applyAlignment="1">
      <alignment horizontal="right" vertical="center" wrapText="1" indent="1"/>
    </xf>
    <xf numFmtId="2" fontId="7" fillId="2" borderId="15" xfId="0" applyNumberFormat="1" applyFont="1" applyFill="1" applyBorder="1" applyAlignment="1">
      <alignment horizontal="right" vertical="center" wrapText="1" indent="1"/>
    </xf>
    <xf numFmtId="2" fontId="8" fillId="2" borderId="13" xfId="0" quotePrefix="1" applyNumberFormat="1" applyFont="1" applyFill="1" applyBorder="1" applyAlignment="1">
      <alignment horizontal="right" vertical="center" indent="1"/>
    </xf>
    <xf numFmtId="0" fontId="5" fillId="2" borderId="21" xfId="1" applyFont="1" applyFill="1" applyBorder="1" applyAlignment="1">
      <alignment horizontal="center" wrapText="1"/>
    </xf>
    <xf numFmtId="2" fontId="8" fillId="2" borderId="22" xfId="0" applyNumberFormat="1" applyFont="1" applyFill="1" applyBorder="1" applyAlignment="1">
      <alignment horizontal="right" vertical="center" indent="1"/>
    </xf>
    <xf numFmtId="2" fontId="8" fillId="2" borderId="1" xfId="0" applyNumberFormat="1" applyFont="1" applyFill="1" applyBorder="1" applyAlignment="1">
      <alignment horizontal="right" vertical="center" indent="1"/>
    </xf>
    <xf numFmtId="2" fontId="5" fillId="4" borderId="24" xfId="1" applyNumberFormat="1" applyFont="1" applyFill="1" applyBorder="1" applyAlignment="1">
      <alignment horizontal="center" vertical="center" wrapText="1"/>
    </xf>
    <xf numFmtId="2" fontId="8" fillId="4" borderId="25" xfId="0" applyNumberFormat="1" applyFont="1" applyFill="1" applyBorder="1" applyAlignment="1">
      <alignment horizontal="right" vertical="center" wrapText="1" indent="1"/>
    </xf>
    <xf numFmtId="2" fontId="8" fillId="4" borderId="25" xfId="0" applyNumberFormat="1" applyFont="1" applyFill="1" applyBorder="1" applyAlignment="1">
      <alignment horizontal="right" vertical="center" indent="1"/>
    </xf>
    <xf numFmtId="2" fontId="8" fillId="4" borderId="26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4" fillId="0" borderId="0" xfId="1" applyFont="1"/>
    <xf numFmtId="0" fontId="15" fillId="0" borderId="0" xfId="0" applyFont="1" applyAlignment="1">
      <alignment horizontal="left"/>
    </xf>
    <xf numFmtId="4" fontId="4" fillId="0" borderId="0" xfId="1" applyNumberFormat="1" applyFont="1"/>
    <xf numFmtId="0" fontId="3" fillId="0" borderId="0" xfId="1" applyFont="1" applyAlignment="1">
      <alignment horizontal="left"/>
    </xf>
    <xf numFmtId="2" fontId="8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4" fillId="2" borderId="27" xfId="2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right" vertical="center" wrapText="1" indent="1"/>
    </xf>
    <xf numFmtId="0" fontId="10" fillId="0" borderId="11" xfId="1" applyFont="1" applyBorder="1" applyAlignment="1">
      <alignment horizontal="right" vertical="center" wrapText="1" indent="1"/>
    </xf>
    <xf numFmtId="0" fontId="10" fillId="0" borderId="0" xfId="1" applyFont="1" applyAlignment="1">
      <alignment horizontal="right" vertical="center" wrapText="1" indent="1"/>
    </xf>
    <xf numFmtId="2" fontId="8" fillId="2" borderId="14" xfId="0" quotePrefix="1" applyNumberFormat="1" applyFont="1" applyFill="1" applyBorder="1" applyAlignment="1">
      <alignment horizontal="right" vertical="center" indent="1"/>
    </xf>
    <xf numFmtId="2" fontId="14" fillId="0" borderId="8" xfId="1" applyNumberFormat="1" applyFont="1" applyBorder="1" applyAlignment="1">
      <alignment horizontal="right" vertical="center" wrapText="1" indent="1"/>
    </xf>
    <xf numFmtId="2" fontId="13" fillId="2" borderId="14" xfId="0" applyNumberFormat="1" applyFont="1" applyFill="1" applyBorder="1" applyAlignment="1">
      <alignment horizontal="right" vertical="center" wrapText="1" indent="1"/>
    </xf>
    <xf numFmtId="2" fontId="10" fillId="0" borderId="12" xfId="1" applyNumberFormat="1" applyFont="1" applyBorder="1" applyAlignment="1">
      <alignment horizontal="right" vertical="center" wrapText="1" indent="1"/>
    </xf>
    <xf numFmtId="2" fontId="4" fillId="3" borderId="19" xfId="1" applyNumberFormat="1" applyFont="1" applyFill="1" applyBorder="1" applyAlignment="1">
      <alignment horizontal="right" vertical="center" wrapText="1" indent="1"/>
    </xf>
    <xf numFmtId="2" fontId="10" fillId="0" borderId="0" xfId="1" quotePrefix="1" applyNumberFormat="1" applyFont="1" applyAlignment="1">
      <alignment horizontal="right" vertical="center" wrapText="1" indent="1"/>
    </xf>
    <xf numFmtId="0" fontId="8" fillId="4" borderId="25" xfId="0" applyFont="1" applyFill="1" applyBorder="1" applyAlignment="1">
      <alignment horizontal="right" vertical="center" wrapText="1" indent="1"/>
    </xf>
    <xf numFmtId="2" fontId="5" fillId="0" borderId="11" xfId="1" applyNumberFormat="1" applyFont="1" applyBorder="1" applyAlignment="1">
      <alignment horizontal="right" vertical="center" wrapText="1" indent="1"/>
    </xf>
    <xf numFmtId="2" fontId="4" fillId="0" borderId="9" xfId="1" applyNumberFormat="1" applyFont="1" applyBorder="1" applyAlignment="1">
      <alignment horizontal="right" vertical="center" wrapText="1" indent="1"/>
    </xf>
    <xf numFmtId="2" fontId="4" fillId="0" borderId="7" xfId="1" applyNumberFormat="1" applyFont="1" applyBorder="1" applyAlignment="1">
      <alignment horizontal="right" vertical="center" wrapText="1" indent="1"/>
    </xf>
    <xf numFmtId="2" fontId="14" fillId="0" borderId="9" xfId="1" applyNumberFormat="1" applyFont="1" applyBorder="1" applyAlignment="1">
      <alignment horizontal="right" vertical="center" wrapText="1" indent="1"/>
    </xf>
    <xf numFmtId="2" fontId="14" fillId="0" borderId="11" xfId="1" applyNumberFormat="1" applyFont="1" applyBorder="1" applyAlignment="1">
      <alignment horizontal="right" vertical="center" wrapText="1" indent="1"/>
    </xf>
    <xf numFmtId="2" fontId="14" fillId="0" borderId="7" xfId="1" applyNumberFormat="1" applyFont="1" applyBorder="1" applyAlignment="1">
      <alignment horizontal="right" vertical="center" wrapText="1" indent="1"/>
    </xf>
    <xf numFmtId="2" fontId="14" fillId="0" borderId="0" xfId="1" applyNumberFormat="1" applyFont="1" applyAlignment="1">
      <alignment horizontal="right" vertical="center" wrapText="1" indent="1"/>
    </xf>
    <xf numFmtId="0" fontId="7" fillId="0" borderId="11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10" fillId="3" borderId="0" xfId="1" applyFont="1" applyFill="1" applyAlignment="1">
      <alignment horizontal="right" vertical="center" wrapText="1" indent="1"/>
    </xf>
    <xf numFmtId="0" fontId="4" fillId="3" borderId="0" xfId="1" applyFont="1" applyFill="1" applyAlignment="1">
      <alignment horizontal="right" vertical="center" wrapText="1" indent="1"/>
    </xf>
    <xf numFmtId="2" fontId="8" fillId="0" borderId="10" xfId="0" quotePrefix="1" applyNumberFormat="1" applyFont="1" applyBorder="1" applyAlignment="1">
      <alignment horizontal="right" vertical="center" indent="1"/>
    </xf>
    <xf numFmtId="2" fontId="10" fillId="0" borderId="11" xfId="1" applyNumberFormat="1" applyFont="1" applyBorder="1" applyAlignment="1">
      <alignment horizontal="right" vertical="center" wrapText="1" indent="1"/>
    </xf>
    <xf numFmtId="0" fontId="7" fillId="2" borderId="15" xfId="0" applyFont="1" applyFill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right" vertical="center" wrapText="1" indent="1"/>
    </xf>
    <xf numFmtId="0" fontId="7" fillId="2" borderId="22" xfId="0" applyFont="1" applyFill="1" applyBorder="1" applyAlignment="1">
      <alignment horizontal="right" vertical="center" wrapText="1" indent="1"/>
    </xf>
    <xf numFmtId="2" fontId="7" fillId="0" borderId="11" xfId="0" applyNumberFormat="1" applyFont="1" applyBorder="1" applyAlignment="1">
      <alignment horizontal="right" vertical="center" wrapText="1" indent="1"/>
    </xf>
    <xf numFmtId="2" fontId="13" fillId="2" borderId="15" xfId="0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Alignment="1">
      <alignment horizontal="right" vertical="center" wrapText="1" indent="1"/>
    </xf>
    <xf numFmtId="2" fontId="6" fillId="0" borderId="0" xfId="0" applyNumberFormat="1" applyFont="1" applyAlignment="1">
      <alignment horizontal="right" vertical="center" wrapText="1" indent="1"/>
    </xf>
    <xf numFmtId="2" fontId="6" fillId="0" borderId="11" xfId="0" applyNumberFormat="1" applyFont="1" applyBorder="1" applyAlignment="1">
      <alignment horizontal="right" vertical="center" wrapText="1" indent="1"/>
    </xf>
    <xf numFmtId="2" fontId="7" fillId="2" borderId="23" xfId="0" applyNumberFormat="1" applyFont="1" applyFill="1" applyBorder="1" applyAlignment="1">
      <alignment horizontal="right" vertical="center" wrapText="1" indent="1"/>
    </xf>
    <xf numFmtId="2" fontId="10" fillId="3" borderId="11" xfId="1" applyNumberFormat="1" applyFont="1" applyFill="1" applyBorder="1" applyAlignment="1">
      <alignment horizontal="right" vertical="center" wrapText="1" indent="1"/>
    </xf>
    <xf numFmtId="2" fontId="8" fillId="2" borderId="15" xfId="0" applyNumberFormat="1" applyFont="1" applyFill="1" applyBorder="1" applyAlignment="1">
      <alignment horizontal="right" vertical="center" wrapText="1" indent="1"/>
    </xf>
    <xf numFmtId="2" fontId="4" fillId="3" borderId="30" xfId="1" applyNumberFormat="1" applyFont="1" applyFill="1" applyBorder="1" applyAlignment="1">
      <alignment horizontal="right" vertical="center" wrapText="1" indent="1"/>
    </xf>
    <xf numFmtId="0" fontId="10" fillId="3" borderId="11" xfId="1" applyFont="1" applyFill="1" applyBorder="1" applyAlignment="1">
      <alignment horizontal="right" vertical="center" wrapText="1" indent="1"/>
    </xf>
    <xf numFmtId="0" fontId="4" fillId="3" borderId="11" xfId="1" applyFont="1" applyFill="1" applyBorder="1" applyAlignment="1">
      <alignment horizontal="right" vertical="center" wrapText="1" indent="1"/>
    </xf>
    <xf numFmtId="0" fontId="5" fillId="3" borderId="17" xfId="1" applyFont="1" applyFill="1" applyBorder="1" applyAlignment="1">
      <alignment horizontal="center" wrapText="1"/>
    </xf>
    <xf numFmtId="0" fontId="5" fillId="3" borderId="18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  <xf numFmtId="2" fontId="14" fillId="0" borderId="0" xfId="1" applyNumberFormat="1" applyFont="1" applyBorder="1" applyAlignment="1">
      <alignment horizontal="right" vertical="center" wrapText="1" indent="1"/>
    </xf>
    <xf numFmtId="0" fontId="10" fillId="0" borderId="0" xfId="1" applyFont="1" applyBorder="1" applyAlignment="1">
      <alignment horizontal="right" vertical="center" wrapText="1" indent="1"/>
    </xf>
    <xf numFmtId="2" fontId="4" fillId="0" borderId="0" xfId="1" applyNumberFormat="1" applyFont="1" applyBorder="1" applyAlignment="1">
      <alignment horizontal="right" vertical="center" wrapText="1" indent="1"/>
    </xf>
    <xf numFmtId="0" fontId="7" fillId="0" borderId="0" xfId="0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wrapText="1" indent="1"/>
    </xf>
    <xf numFmtId="2" fontId="10" fillId="0" borderId="0" xfId="1" applyNumberFormat="1" applyFont="1" applyBorder="1" applyAlignment="1">
      <alignment horizontal="right" vertical="center" wrapText="1" indent="1"/>
    </xf>
    <xf numFmtId="2" fontId="7" fillId="0" borderId="0" xfId="0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Border="1" applyAlignment="1">
      <alignment horizontal="right" vertical="center" wrapText="1" indent="1"/>
    </xf>
    <xf numFmtId="2" fontId="6" fillId="0" borderId="0" xfId="0" applyNumberFormat="1" applyFont="1" applyBorder="1" applyAlignment="1">
      <alignment horizontal="right" vertical="center" wrapText="1" indent="1"/>
    </xf>
    <xf numFmtId="2" fontId="5" fillId="0" borderId="0" xfId="1" applyNumberFormat="1" applyFont="1" applyBorder="1" applyAlignment="1">
      <alignment horizontal="right" vertical="center" wrapText="1" indent="1"/>
    </xf>
    <xf numFmtId="0" fontId="10" fillId="3" borderId="0" xfId="1" applyFont="1" applyFill="1" applyBorder="1" applyAlignment="1">
      <alignment horizontal="right" vertical="center" wrapText="1" indent="1"/>
    </xf>
    <xf numFmtId="0" fontId="4" fillId="3" borderId="0" xfId="1" applyFont="1" applyFill="1" applyBorder="1" applyAlignment="1">
      <alignment horizontal="right" vertical="center" wrapText="1" indent="1"/>
    </xf>
    <xf numFmtId="2" fontId="10" fillId="3" borderId="31" xfId="1" applyNumberFormat="1" applyFont="1" applyFill="1" applyBorder="1" applyAlignment="1">
      <alignment horizontal="right" vertical="center" wrapText="1" indent="1"/>
    </xf>
  </cellXfs>
  <cellStyles count="3">
    <cellStyle name="Normal" xfId="0" builtinId="0"/>
    <cellStyle name="Normal 2" xfId="1" xr:uid="{7A002997-8506-40D3-8110-EC577AEE9C5F}"/>
    <cellStyle name="Normal_Sheet1 2" xfId="2" xr:uid="{893E3716-CFCD-46BC-9124-7FA216172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7369-7B79-4802-AE37-367B7461CEE4}">
  <dimension ref="A2:H95"/>
  <sheetViews>
    <sheetView showGridLines="0" tabSelected="1" workbookViewId="0">
      <selection activeCell="P86" sqref="P86"/>
    </sheetView>
  </sheetViews>
  <sheetFormatPr defaultRowHeight="14.4" x14ac:dyDescent="0.3"/>
  <cols>
    <col min="1" max="1" width="13" customWidth="1"/>
    <col min="2" max="2" width="12.5546875" customWidth="1"/>
    <col min="3" max="3" width="11.77734375" customWidth="1"/>
    <col min="4" max="4" width="12.44140625" customWidth="1"/>
    <col min="5" max="5" width="12.21875" customWidth="1"/>
    <col min="6" max="6" width="11.5546875" customWidth="1"/>
  </cols>
  <sheetData>
    <row r="2" spans="1:8" x14ac:dyDescent="0.3">
      <c r="A2" s="105" t="s">
        <v>41</v>
      </c>
      <c r="B2" s="105"/>
      <c r="C2" s="105"/>
      <c r="D2" s="105"/>
      <c r="E2" s="105"/>
      <c r="F2" s="105"/>
      <c r="G2" s="105"/>
      <c r="H2" s="105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06" t="s">
        <v>0</v>
      </c>
      <c r="B4" s="59">
        <v>2025</v>
      </c>
      <c r="C4" s="111">
        <v>2026</v>
      </c>
      <c r="D4" s="108"/>
      <c r="E4" s="108"/>
      <c r="F4" s="112"/>
      <c r="G4" s="108" t="s">
        <v>1</v>
      </c>
      <c r="H4" s="108"/>
    </row>
    <row r="5" spans="1:8" ht="24" customHeight="1" x14ac:dyDescent="0.3">
      <c r="A5" s="107"/>
      <c r="B5" s="2" t="s">
        <v>45</v>
      </c>
      <c r="C5" s="2" t="s">
        <v>38</v>
      </c>
      <c r="D5" s="2" t="s">
        <v>39</v>
      </c>
      <c r="E5" s="2" t="s">
        <v>40</v>
      </c>
      <c r="F5" s="2" t="s">
        <v>44</v>
      </c>
      <c r="G5" s="3" t="s">
        <v>2</v>
      </c>
      <c r="H5" s="4" t="s">
        <v>3</v>
      </c>
    </row>
    <row r="6" spans="1:8" x14ac:dyDescent="0.3">
      <c r="A6" s="109" t="s">
        <v>4</v>
      </c>
      <c r="B6" s="109"/>
      <c r="C6" s="109"/>
      <c r="D6" s="109"/>
      <c r="E6" s="110"/>
      <c r="F6" s="110"/>
      <c r="G6" s="110"/>
      <c r="H6" s="109"/>
    </row>
    <row r="7" spans="1:8" ht="14.4" customHeight="1" x14ac:dyDescent="0.3">
      <c r="A7" s="5" t="s">
        <v>5</v>
      </c>
      <c r="B7" s="64" t="s">
        <v>8</v>
      </c>
      <c r="C7" s="75" t="s">
        <v>6</v>
      </c>
      <c r="D7" s="75" t="s">
        <v>8</v>
      </c>
      <c r="E7" s="75" t="s">
        <v>8</v>
      </c>
      <c r="F7" s="73">
        <v>565.36</v>
      </c>
      <c r="G7" s="6" t="s">
        <v>6</v>
      </c>
      <c r="H7" s="6" t="s">
        <v>6</v>
      </c>
    </row>
    <row r="8" spans="1:8" x14ac:dyDescent="0.3">
      <c r="A8" s="7" t="s">
        <v>7</v>
      </c>
      <c r="B8" s="38">
        <v>644.98</v>
      </c>
      <c r="C8" s="76">
        <v>556.09</v>
      </c>
      <c r="D8" s="76">
        <v>586.24</v>
      </c>
      <c r="E8" s="113">
        <v>573.32000000000005</v>
      </c>
      <c r="F8" s="74">
        <v>561.23</v>
      </c>
      <c r="G8" s="11">
        <f t="shared" ref="G8:G9" si="0">(F8/E8-1)*100</f>
        <v>-2.1087699713946861</v>
      </c>
      <c r="H8" s="11">
        <f>(F8/B8-1)*100</f>
        <v>-12.984898756550589</v>
      </c>
    </row>
    <row r="9" spans="1:8" x14ac:dyDescent="0.3">
      <c r="A9" s="7" t="s">
        <v>9</v>
      </c>
      <c r="B9" s="38">
        <v>635</v>
      </c>
      <c r="C9" s="76">
        <v>563.67999999999995</v>
      </c>
      <c r="D9" s="76">
        <v>555.20000000000005</v>
      </c>
      <c r="E9" s="113">
        <v>556.73</v>
      </c>
      <c r="F9" s="74">
        <v>563.24</v>
      </c>
      <c r="G9" s="11">
        <f t="shared" si="0"/>
        <v>1.1693280405223438</v>
      </c>
      <c r="H9" s="11">
        <f t="shared" ref="H9" si="1">(F9/B9-1)*100</f>
        <v>-11.300787401574796</v>
      </c>
    </row>
    <row r="10" spans="1:8" x14ac:dyDescent="0.3">
      <c r="A10" s="13" t="s">
        <v>10</v>
      </c>
      <c r="B10" s="41">
        <v>641.11</v>
      </c>
      <c r="C10" s="62">
        <v>557.42999999999995</v>
      </c>
      <c r="D10" s="22">
        <v>577.6</v>
      </c>
      <c r="E10" s="114">
        <v>571.32000000000005</v>
      </c>
      <c r="F10" s="61">
        <v>562.61</v>
      </c>
      <c r="G10" s="15">
        <f t="shared" ref="G10" si="2">(F10/E10-1)*100</f>
        <v>-1.5245396625358842</v>
      </c>
      <c r="H10" s="23">
        <f t="shared" ref="H10:H11" si="3">(F10/B10-1)*100</f>
        <v>-12.244388638455185</v>
      </c>
    </row>
    <row r="11" spans="1:8" x14ac:dyDescent="0.3">
      <c r="A11" s="7" t="s">
        <v>11</v>
      </c>
      <c r="B11" s="40">
        <v>639.24</v>
      </c>
      <c r="C11" s="17" t="s">
        <v>8</v>
      </c>
      <c r="D11" s="17" t="s">
        <v>8</v>
      </c>
      <c r="E11" s="115" t="s">
        <v>8</v>
      </c>
      <c r="F11" s="10">
        <v>520.13</v>
      </c>
      <c r="G11" s="11" t="s">
        <v>6</v>
      </c>
      <c r="H11" s="18">
        <f t="shared" si="3"/>
        <v>-18.633064263813282</v>
      </c>
    </row>
    <row r="12" spans="1:8" x14ac:dyDescent="0.3">
      <c r="A12" s="7" t="s">
        <v>12</v>
      </c>
      <c r="B12" s="38">
        <v>644.24</v>
      </c>
      <c r="C12" s="17">
        <v>561.91999999999996</v>
      </c>
      <c r="D12" s="17">
        <v>524.38</v>
      </c>
      <c r="E12" s="115">
        <v>536.66999999999996</v>
      </c>
      <c r="F12" s="10">
        <v>550.04999999999995</v>
      </c>
      <c r="G12" s="11">
        <f t="shared" ref="G12:G13" si="4">(F12/E12-1)*100</f>
        <v>2.4931522164458597</v>
      </c>
      <c r="H12" s="11">
        <f t="shared" ref="H12:H13" si="5">(F12/B12-1)*100</f>
        <v>-14.62032782813859</v>
      </c>
    </row>
    <row r="13" spans="1:8" x14ac:dyDescent="0.3">
      <c r="A13" s="7" t="s">
        <v>13</v>
      </c>
      <c r="B13" s="38">
        <v>632.55999999999995</v>
      </c>
      <c r="C13" s="17">
        <v>550.02</v>
      </c>
      <c r="D13" s="17">
        <v>547.1</v>
      </c>
      <c r="E13" s="115">
        <v>554.38</v>
      </c>
      <c r="F13" s="10">
        <v>535.22</v>
      </c>
      <c r="G13" s="11">
        <f t="shared" si="4"/>
        <v>-3.4561131353944896</v>
      </c>
      <c r="H13" s="11">
        <f t="shared" si="5"/>
        <v>-15.388263563930682</v>
      </c>
    </row>
    <row r="14" spans="1:8" x14ac:dyDescent="0.3">
      <c r="A14" s="7" t="s">
        <v>14</v>
      </c>
      <c r="B14" s="40" t="s">
        <v>8</v>
      </c>
      <c r="C14" s="17" t="s">
        <v>8</v>
      </c>
      <c r="D14" s="17" t="s">
        <v>8</v>
      </c>
      <c r="E14" s="115" t="s">
        <v>8</v>
      </c>
      <c r="F14" s="10" t="s">
        <v>8</v>
      </c>
      <c r="G14" s="11" t="s">
        <v>6</v>
      </c>
      <c r="H14" s="11" t="s">
        <v>6</v>
      </c>
    </row>
    <row r="15" spans="1:8" x14ac:dyDescent="0.3">
      <c r="A15" s="13" t="s">
        <v>15</v>
      </c>
      <c r="B15" s="41">
        <v>638.54</v>
      </c>
      <c r="C15" s="79">
        <v>557.15</v>
      </c>
      <c r="D15" s="79">
        <v>533.62</v>
      </c>
      <c r="E15" s="116">
        <v>549.74</v>
      </c>
      <c r="F15" s="77">
        <v>541.01</v>
      </c>
      <c r="G15" s="15">
        <f t="shared" ref="G15:G18" si="6">(F15/E15-1)*100</f>
        <v>-1.588023429257468</v>
      </c>
      <c r="H15" s="15">
        <f t="shared" ref="H15:H20" si="7">(F15/B15-1)*100</f>
        <v>-15.273906098286716</v>
      </c>
    </row>
    <row r="16" spans="1:8" x14ac:dyDescent="0.3">
      <c r="A16" s="7" t="s">
        <v>16</v>
      </c>
      <c r="B16" s="40">
        <v>561.39</v>
      </c>
      <c r="C16" s="17">
        <v>424.27</v>
      </c>
      <c r="D16" s="17">
        <v>473.55</v>
      </c>
      <c r="E16" s="115">
        <v>464.68</v>
      </c>
      <c r="F16" s="10">
        <v>464.75</v>
      </c>
      <c r="G16" s="18">
        <f t="shared" si="6"/>
        <v>1.5064130154085476E-2</v>
      </c>
      <c r="H16" s="18">
        <f t="shared" si="7"/>
        <v>-17.214414221842212</v>
      </c>
    </row>
    <row r="17" spans="1:8" x14ac:dyDescent="0.3">
      <c r="A17" s="7" t="s">
        <v>17</v>
      </c>
      <c r="B17" s="40">
        <v>610.45000000000005</v>
      </c>
      <c r="C17" s="80">
        <v>511.41</v>
      </c>
      <c r="D17" s="80">
        <v>495.47</v>
      </c>
      <c r="E17" s="117">
        <v>519.76</v>
      </c>
      <c r="F17" s="78">
        <v>513.86</v>
      </c>
      <c r="G17" s="11">
        <f t="shared" si="6"/>
        <v>-1.1351392950592509</v>
      </c>
      <c r="H17" s="18">
        <f t="shared" si="7"/>
        <v>-15.822753706282256</v>
      </c>
    </row>
    <row r="18" spans="1:8" x14ac:dyDescent="0.3">
      <c r="A18" s="7" t="s">
        <v>18</v>
      </c>
      <c r="B18" s="38">
        <v>621.88</v>
      </c>
      <c r="C18" s="9">
        <v>535.97</v>
      </c>
      <c r="D18" s="9">
        <v>522.92999999999995</v>
      </c>
      <c r="E18" s="118">
        <v>527.08000000000004</v>
      </c>
      <c r="F18" s="12">
        <v>525.09</v>
      </c>
      <c r="G18" s="11">
        <f t="shared" si="6"/>
        <v>-0.37755179479396217</v>
      </c>
      <c r="H18" s="18">
        <f t="shared" si="7"/>
        <v>-15.564095967067592</v>
      </c>
    </row>
    <row r="19" spans="1:8" x14ac:dyDescent="0.3">
      <c r="A19" s="7" t="s">
        <v>19</v>
      </c>
      <c r="B19" s="40" t="s">
        <v>8</v>
      </c>
      <c r="C19" s="17" t="s">
        <v>8</v>
      </c>
      <c r="D19" s="17" t="s">
        <v>8</v>
      </c>
      <c r="E19" s="115" t="s">
        <v>8</v>
      </c>
      <c r="F19" s="10" t="s">
        <v>6</v>
      </c>
      <c r="G19" s="11" t="s">
        <v>6</v>
      </c>
      <c r="H19" s="11" t="s">
        <v>6</v>
      </c>
    </row>
    <row r="20" spans="1:8" x14ac:dyDescent="0.3">
      <c r="A20" s="13" t="s">
        <v>20</v>
      </c>
      <c r="B20" s="41">
        <v>613.07000000000005</v>
      </c>
      <c r="C20" s="22">
        <v>512.58000000000004</v>
      </c>
      <c r="D20" s="22">
        <v>505.97</v>
      </c>
      <c r="E20" s="119">
        <v>521.32000000000005</v>
      </c>
      <c r="F20" s="84">
        <v>515.9</v>
      </c>
      <c r="G20" s="15">
        <f t="shared" ref="G20" si="8">(F20/E20-1)*100</f>
        <v>-1.0396685337221045</v>
      </c>
      <c r="H20" s="15">
        <f t="shared" si="7"/>
        <v>-15.84973983395046</v>
      </c>
    </row>
    <row r="21" spans="1:8" x14ac:dyDescent="0.3">
      <c r="A21" s="7" t="s">
        <v>21</v>
      </c>
      <c r="B21" s="40" t="s">
        <v>8</v>
      </c>
      <c r="C21" s="17" t="s">
        <v>8</v>
      </c>
      <c r="D21" s="17" t="s">
        <v>8</v>
      </c>
      <c r="E21" s="115" t="s">
        <v>8</v>
      </c>
      <c r="F21" s="10" t="s">
        <v>8</v>
      </c>
      <c r="G21" s="18" t="s">
        <v>6</v>
      </c>
      <c r="H21" s="15" t="s">
        <v>6</v>
      </c>
    </row>
    <row r="22" spans="1:8" x14ac:dyDescent="0.3">
      <c r="A22" s="7" t="s">
        <v>22</v>
      </c>
      <c r="B22" s="40">
        <v>503.64</v>
      </c>
      <c r="C22" s="17">
        <v>441.57</v>
      </c>
      <c r="D22" s="17">
        <v>430.93</v>
      </c>
      <c r="E22" s="115">
        <v>434.31</v>
      </c>
      <c r="F22" s="10" t="s">
        <v>8</v>
      </c>
      <c r="G22" s="11" t="s">
        <v>6</v>
      </c>
      <c r="H22" s="18" t="s">
        <v>6</v>
      </c>
    </row>
    <row r="23" spans="1:8" x14ac:dyDescent="0.3">
      <c r="A23" s="7" t="s">
        <v>23</v>
      </c>
      <c r="B23" s="40">
        <v>510.78</v>
      </c>
      <c r="C23" s="17" t="s">
        <v>6</v>
      </c>
      <c r="D23" s="17" t="s">
        <v>8</v>
      </c>
      <c r="E23" s="115" t="s">
        <v>8</v>
      </c>
      <c r="F23" s="10" t="s">
        <v>8</v>
      </c>
      <c r="G23" s="15" t="s">
        <v>6</v>
      </c>
      <c r="H23" s="18" t="s">
        <v>6</v>
      </c>
    </row>
    <row r="24" spans="1:8" x14ac:dyDescent="0.3">
      <c r="A24" s="13" t="s">
        <v>24</v>
      </c>
      <c r="B24" s="66">
        <v>497.58</v>
      </c>
      <c r="C24" s="22">
        <v>436.6</v>
      </c>
      <c r="D24" s="22">
        <v>429.52</v>
      </c>
      <c r="E24" s="119">
        <v>424.75</v>
      </c>
      <c r="F24" s="10" t="s">
        <v>8</v>
      </c>
      <c r="G24" s="15" t="s">
        <v>6</v>
      </c>
      <c r="H24" s="23" t="s">
        <v>6</v>
      </c>
    </row>
    <row r="25" spans="1:8" x14ac:dyDescent="0.3">
      <c r="A25" s="24" t="s">
        <v>25</v>
      </c>
      <c r="B25" s="86">
        <v>618.86</v>
      </c>
      <c r="C25" s="99">
        <v>531</v>
      </c>
      <c r="D25" s="99">
        <v>522.91999999999996</v>
      </c>
      <c r="E25" s="99">
        <v>537.97</v>
      </c>
      <c r="F25" s="99">
        <v>530.08000000000004</v>
      </c>
      <c r="G25" s="25">
        <f>F25/E25*100-100</f>
        <v>-1.4666245329665202</v>
      </c>
      <c r="H25" s="26">
        <f>F25/B25*100-100</f>
        <v>-14.345732475842681</v>
      </c>
    </row>
    <row r="26" spans="1:8" x14ac:dyDescent="0.3">
      <c r="A26" s="103" t="s">
        <v>26</v>
      </c>
      <c r="B26" s="103"/>
      <c r="C26" s="103"/>
      <c r="D26" s="103"/>
      <c r="E26" s="103"/>
      <c r="F26" s="103"/>
      <c r="G26" s="103"/>
      <c r="H26" s="103"/>
    </row>
    <row r="27" spans="1:8" x14ac:dyDescent="0.3">
      <c r="A27" s="27" t="s">
        <v>5</v>
      </c>
      <c r="B27" s="31">
        <v>606.44000000000005</v>
      </c>
      <c r="C27" s="72" t="s">
        <v>8</v>
      </c>
      <c r="D27" s="72" t="s">
        <v>8</v>
      </c>
      <c r="E27" s="72" t="s">
        <v>8</v>
      </c>
      <c r="F27" s="71" t="s">
        <v>8</v>
      </c>
      <c r="G27" s="11" t="s">
        <v>6</v>
      </c>
      <c r="H27" s="28" t="s">
        <v>6</v>
      </c>
    </row>
    <row r="28" spans="1:8" x14ac:dyDescent="0.3">
      <c r="A28" s="29" t="s">
        <v>7</v>
      </c>
      <c r="B28" s="8">
        <v>602.97</v>
      </c>
      <c r="C28" s="17">
        <v>578.74</v>
      </c>
      <c r="D28" s="17">
        <v>577.83000000000004</v>
      </c>
      <c r="E28" s="115">
        <v>582.92999999999995</v>
      </c>
      <c r="F28" s="10" t="s">
        <v>8</v>
      </c>
      <c r="G28" s="11" t="s">
        <v>6</v>
      </c>
      <c r="H28" s="18" t="s">
        <v>6</v>
      </c>
    </row>
    <row r="29" spans="1:8" x14ac:dyDescent="0.3">
      <c r="A29" s="29" t="s">
        <v>9</v>
      </c>
      <c r="B29" s="8" t="s">
        <v>8</v>
      </c>
      <c r="C29" s="17">
        <v>566.79</v>
      </c>
      <c r="D29" s="17">
        <v>575.49</v>
      </c>
      <c r="E29" s="115">
        <v>559.20000000000005</v>
      </c>
      <c r="F29" s="10">
        <v>601.91</v>
      </c>
      <c r="G29" s="11">
        <f t="shared" ref="G29" si="9">(F29/E29-1)*100</f>
        <v>7.6376967095851178</v>
      </c>
      <c r="H29" s="18" t="s">
        <v>6</v>
      </c>
    </row>
    <row r="30" spans="1:8" x14ac:dyDescent="0.3">
      <c r="A30" s="13" t="s">
        <v>10</v>
      </c>
      <c r="B30" s="14">
        <v>603.78</v>
      </c>
      <c r="C30" s="22">
        <v>566.98</v>
      </c>
      <c r="D30" s="22">
        <v>568.92999999999995</v>
      </c>
      <c r="E30" s="119">
        <v>578.13</v>
      </c>
      <c r="F30" s="84">
        <v>582.4</v>
      </c>
      <c r="G30" s="23">
        <f t="shared" ref="G30" si="10">(F30/E30-1)*100</f>
        <v>0.73858820680470227</v>
      </c>
      <c r="H30" s="23">
        <f t="shared" ref="H30" si="11">(F30/B30-1)*100</f>
        <v>-3.5410248766106878</v>
      </c>
    </row>
    <row r="31" spans="1:8" x14ac:dyDescent="0.3">
      <c r="A31" s="7" t="s">
        <v>11</v>
      </c>
      <c r="B31" s="8" t="s">
        <v>8</v>
      </c>
      <c r="C31" s="17" t="s">
        <v>8</v>
      </c>
      <c r="D31" s="17">
        <v>512.41</v>
      </c>
      <c r="E31" s="115" t="s">
        <v>8</v>
      </c>
      <c r="F31" s="10" t="s">
        <v>8</v>
      </c>
      <c r="G31" s="18" t="s">
        <v>6</v>
      </c>
      <c r="H31" s="18" t="s">
        <v>6</v>
      </c>
    </row>
    <row r="32" spans="1:8" x14ac:dyDescent="0.3">
      <c r="A32" s="7" t="s">
        <v>12</v>
      </c>
      <c r="B32" s="16">
        <v>614.98</v>
      </c>
      <c r="C32" s="17">
        <v>549.38</v>
      </c>
      <c r="D32" s="17">
        <v>540.16999999999996</v>
      </c>
      <c r="E32" s="115">
        <v>534.79999999999995</v>
      </c>
      <c r="F32" s="10">
        <v>530.55999999999995</v>
      </c>
      <c r="G32" s="11">
        <f t="shared" ref="G32:G33" si="12">(F32/E32-1)*100</f>
        <v>-0.79281974569932467</v>
      </c>
      <c r="H32" s="18">
        <f t="shared" ref="H32:H33" si="13">(F32/B32-1)*100</f>
        <v>-13.727275683762086</v>
      </c>
    </row>
    <row r="33" spans="1:8" x14ac:dyDescent="0.3">
      <c r="A33" s="7" t="s">
        <v>13</v>
      </c>
      <c r="B33" s="16">
        <v>605.79</v>
      </c>
      <c r="C33" s="17">
        <v>553.63</v>
      </c>
      <c r="D33" s="17">
        <v>531.04</v>
      </c>
      <c r="E33" s="115">
        <v>534.38</v>
      </c>
      <c r="F33" s="10">
        <v>548.72</v>
      </c>
      <c r="G33" s="11">
        <f t="shared" si="12"/>
        <v>2.6834836633107484</v>
      </c>
      <c r="H33" s="18">
        <f t="shared" si="13"/>
        <v>-9.4207563677181749</v>
      </c>
    </row>
    <row r="34" spans="1:8" x14ac:dyDescent="0.3">
      <c r="A34" s="7" t="s">
        <v>14</v>
      </c>
      <c r="B34" s="8" t="s">
        <v>8</v>
      </c>
      <c r="C34" s="17" t="s">
        <v>8</v>
      </c>
      <c r="D34" s="17" t="s">
        <v>8</v>
      </c>
      <c r="E34" s="115" t="s">
        <v>8</v>
      </c>
      <c r="F34" s="10" t="s">
        <v>6</v>
      </c>
      <c r="G34" s="11" t="s">
        <v>6</v>
      </c>
      <c r="H34" s="11" t="s">
        <v>6</v>
      </c>
    </row>
    <row r="35" spans="1:8" x14ac:dyDescent="0.3">
      <c r="A35" s="13" t="s">
        <v>15</v>
      </c>
      <c r="B35" s="83">
        <v>612.35</v>
      </c>
      <c r="C35" s="22">
        <v>551.4</v>
      </c>
      <c r="D35" s="22">
        <v>536.12</v>
      </c>
      <c r="E35" s="119">
        <v>535.41</v>
      </c>
      <c r="F35" s="84">
        <v>538.59</v>
      </c>
      <c r="G35" s="23">
        <f>(F35/E35-1)*100</f>
        <v>0.59393735641846135</v>
      </c>
      <c r="H35" s="23">
        <f>(F35/B35-1)*100</f>
        <v>-12.045398873193436</v>
      </c>
    </row>
    <row r="36" spans="1:8" x14ac:dyDescent="0.3">
      <c r="A36" s="7" t="s">
        <v>16</v>
      </c>
      <c r="B36" s="16">
        <v>539.07000000000005</v>
      </c>
      <c r="C36" s="17">
        <v>464.1</v>
      </c>
      <c r="D36" s="17">
        <v>468.12</v>
      </c>
      <c r="E36" s="115">
        <v>509.12</v>
      </c>
      <c r="F36" s="10" t="s">
        <v>8</v>
      </c>
      <c r="G36" s="18" t="s">
        <v>6</v>
      </c>
      <c r="H36" s="18" t="s">
        <v>6</v>
      </c>
    </row>
    <row r="37" spans="1:8" x14ac:dyDescent="0.3">
      <c r="A37" s="7" t="s">
        <v>17</v>
      </c>
      <c r="B37" s="19">
        <v>595.58000000000004</v>
      </c>
      <c r="C37" s="17">
        <v>519.41</v>
      </c>
      <c r="D37" s="17">
        <v>525.88</v>
      </c>
      <c r="E37" s="115">
        <v>519.03</v>
      </c>
      <c r="F37" s="10">
        <v>509.44</v>
      </c>
      <c r="G37" s="11">
        <f>(F37/E37-1)*100</f>
        <v>-1.8476773982236017</v>
      </c>
      <c r="H37" s="11">
        <f>(F37/B37-1)*100</f>
        <v>-14.463212330837171</v>
      </c>
    </row>
    <row r="38" spans="1:8" x14ac:dyDescent="0.3">
      <c r="A38" s="7" t="s">
        <v>18</v>
      </c>
      <c r="B38" s="16" t="s">
        <v>8</v>
      </c>
      <c r="C38" s="17">
        <v>529.64</v>
      </c>
      <c r="D38" s="17">
        <v>561.91</v>
      </c>
      <c r="E38" s="115">
        <v>531.16</v>
      </c>
      <c r="F38" s="10">
        <v>551.29</v>
      </c>
      <c r="G38" s="11">
        <f>(F38/E38-1)*100</f>
        <v>3.7898185104300097</v>
      </c>
      <c r="H38" s="11" t="s">
        <v>6</v>
      </c>
    </row>
    <row r="39" spans="1:8" x14ac:dyDescent="0.3">
      <c r="A39" s="13" t="s">
        <v>20</v>
      </c>
      <c r="B39" s="20">
        <v>581.5</v>
      </c>
      <c r="C39" s="21">
        <v>512.1</v>
      </c>
      <c r="D39" s="21">
        <v>522.58000000000004</v>
      </c>
      <c r="E39" s="120">
        <v>522.07000000000005</v>
      </c>
      <c r="F39" s="92">
        <v>523.16</v>
      </c>
      <c r="G39" s="15">
        <f>F39/E39*100-100</f>
        <v>0.20878426264675909</v>
      </c>
      <c r="H39" s="15">
        <f>(F39/B39-1)*100</f>
        <v>-10.032674118658647</v>
      </c>
    </row>
    <row r="40" spans="1:8" x14ac:dyDescent="0.3">
      <c r="A40" s="7" t="s">
        <v>21</v>
      </c>
      <c r="B40" s="19">
        <v>467.2</v>
      </c>
      <c r="C40" s="32" t="s">
        <v>8</v>
      </c>
      <c r="D40" s="32">
        <v>340.26</v>
      </c>
      <c r="E40" s="121" t="s">
        <v>6</v>
      </c>
      <c r="F40" s="10" t="s">
        <v>8</v>
      </c>
      <c r="G40" s="11" t="s">
        <v>6</v>
      </c>
      <c r="H40" s="18" t="s">
        <v>6</v>
      </c>
    </row>
    <row r="41" spans="1:8" x14ac:dyDescent="0.3">
      <c r="A41" s="7" t="s">
        <v>22</v>
      </c>
      <c r="B41" s="19" t="s">
        <v>8</v>
      </c>
      <c r="C41" s="32" t="s">
        <v>8</v>
      </c>
      <c r="D41" s="32">
        <v>410.23</v>
      </c>
      <c r="E41" s="121">
        <v>504.31</v>
      </c>
      <c r="F41" s="33">
        <v>412.72</v>
      </c>
      <c r="G41" s="11">
        <f>(F41/E41-1)*100</f>
        <v>-18.161448315520211</v>
      </c>
      <c r="H41" s="11" t="s">
        <v>6</v>
      </c>
    </row>
    <row r="42" spans="1:8" x14ac:dyDescent="0.3">
      <c r="A42" s="7" t="s">
        <v>23</v>
      </c>
      <c r="B42" s="8" t="s">
        <v>8</v>
      </c>
      <c r="C42" s="32" t="s">
        <v>8</v>
      </c>
      <c r="D42" s="32" t="s">
        <v>6</v>
      </c>
      <c r="E42" s="121" t="s">
        <v>8</v>
      </c>
      <c r="F42" s="33" t="s">
        <v>6</v>
      </c>
      <c r="G42" s="11" t="s">
        <v>6</v>
      </c>
      <c r="H42" s="11" t="s">
        <v>6</v>
      </c>
    </row>
    <row r="43" spans="1:8" x14ac:dyDescent="0.3">
      <c r="A43" s="13" t="s">
        <v>24</v>
      </c>
      <c r="B43" s="66">
        <v>507.74</v>
      </c>
      <c r="C43" s="94">
        <v>457.47</v>
      </c>
      <c r="D43" s="94">
        <v>378.24</v>
      </c>
      <c r="E43" s="122">
        <v>504.97</v>
      </c>
      <c r="F43" s="98">
        <v>419.98</v>
      </c>
      <c r="G43" s="15">
        <f>F43/E43*100-100</f>
        <v>-16.830702814028555</v>
      </c>
      <c r="H43" s="23">
        <f>(F43/B43-1)*100</f>
        <v>-17.284436916532087</v>
      </c>
    </row>
    <row r="44" spans="1:8" x14ac:dyDescent="0.3">
      <c r="A44" s="30" t="s">
        <v>25</v>
      </c>
      <c r="B44" s="65">
        <v>588.79</v>
      </c>
      <c r="C44" s="93">
        <v>537.88</v>
      </c>
      <c r="D44" s="93">
        <v>531.39</v>
      </c>
      <c r="E44" s="93">
        <v>539.74</v>
      </c>
      <c r="F44" s="93">
        <v>548.41999999999996</v>
      </c>
      <c r="G44" s="63">
        <f>F44/E44*100-100</f>
        <v>1.6081817171230455</v>
      </c>
      <c r="H44" s="26">
        <f>F44/B44*100-100</f>
        <v>-6.8564343823774152</v>
      </c>
    </row>
    <row r="45" spans="1:8" x14ac:dyDescent="0.3">
      <c r="A45" s="103" t="s">
        <v>27</v>
      </c>
      <c r="B45" s="103"/>
      <c r="C45" s="103"/>
      <c r="D45" s="103"/>
      <c r="E45" s="103"/>
      <c r="F45" s="103"/>
      <c r="G45" s="103"/>
      <c r="H45" s="103"/>
    </row>
    <row r="46" spans="1:8" ht="14.4" customHeight="1" x14ac:dyDescent="0.3">
      <c r="A46" s="29" t="s">
        <v>9</v>
      </c>
      <c r="B46" s="31" t="s">
        <v>8</v>
      </c>
      <c r="C46" s="72" t="s">
        <v>8</v>
      </c>
      <c r="D46" s="72" t="s">
        <v>8</v>
      </c>
      <c r="E46" s="72" t="s">
        <v>8</v>
      </c>
      <c r="F46" s="71" t="s">
        <v>8</v>
      </c>
      <c r="G46" s="11" t="s">
        <v>6</v>
      </c>
      <c r="H46" s="11" t="s">
        <v>6</v>
      </c>
    </row>
    <row r="47" spans="1:8" x14ac:dyDescent="0.3">
      <c r="A47" s="29" t="s">
        <v>28</v>
      </c>
      <c r="B47" s="8" t="s">
        <v>8</v>
      </c>
      <c r="C47" s="17" t="s">
        <v>8</v>
      </c>
      <c r="D47" s="17" t="s">
        <v>8</v>
      </c>
      <c r="E47" s="115" t="s">
        <v>8</v>
      </c>
      <c r="F47" s="10" t="s">
        <v>8</v>
      </c>
      <c r="G47" s="11" t="s">
        <v>6</v>
      </c>
      <c r="H47" s="28" t="s">
        <v>6</v>
      </c>
    </row>
    <row r="48" spans="1:8" x14ac:dyDescent="0.3">
      <c r="A48" s="34" t="s">
        <v>10</v>
      </c>
      <c r="B48" s="14">
        <v>534.47</v>
      </c>
      <c r="C48" s="17" t="s">
        <v>8</v>
      </c>
      <c r="D48" s="17" t="s">
        <v>8</v>
      </c>
      <c r="E48" s="115" t="s">
        <v>8</v>
      </c>
      <c r="F48" s="10" t="s">
        <v>8</v>
      </c>
      <c r="G48" s="23" t="s">
        <v>6</v>
      </c>
      <c r="H48" s="23" t="s">
        <v>6</v>
      </c>
    </row>
    <row r="49" spans="1:8" x14ac:dyDescent="0.3">
      <c r="A49" s="29" t="s">
        <v>12</v>
      </c>
      <c r="B49" s="35" t="s">
        <v>8</v>
      </c>
      <c r="C49" s="17" t="s">
        <v>8</v>
      </c>
      <c r="D49" s="17" t="s">
        <v>8</v>
      </c>
      <c r="E49" s="115">
        <v>453.31</v>
      </c>
      <c r="F49" s="10" t="s">
        <v>8</v>
      </c>
      <c r="G49" s="11" t="s">
        <v>6</v>
      </c>
      <c r="H49" s="39" t="s">
        <v>6</v>
      </c>
    </row>
    <row r="50" spans="1:8" x14ac:dyDescent="0.3">
      <c r="A50" s="7" t="s">
        <v>13</v>
      </c>
      <c r="B50" s="36">
        <v>568.54999999999995</v>
      </c>
      <c r="C50" s="17">
        <v>478.58</v>
      </c>
      <c r="D50" s="17">
        <v>512.04</v>
      </c>
      <c r="E50" s="115">
        <v>505.32</v>
      </c>
      <c r="F50" s="10">
        <v>517.61</v>
      </c>
      <c r="G50" s="11">
        <f>(F50/E50-1)*100</f>
        <v>2.4321222195836434</v>
      </c>
      <c r="H50" s="39">
        <f>F50/B50*100-100</f>
        <v>-8.9596341570662048</v>
      </c>
    </row>
    <row r="51" spans="1:8" x14ac:dyDescent="0.3">
      <c r="A51" s="7" t="s">
        <v>14</v>
      </c>
      <c r="B51" s="36">
        <v>561.38</v>
      </c>
      <c r="C51" s="17">
        <v>479.66</v>
      </c>
      <c r="D51" s="17">
        <v>497.23</v>
      </c>
      <c r="E51" s="115">
        <v>475.96</v>
      </c>
      <c r="F51" s="10">
        <v>494.33</v>
      </c>
      <c r="G51" s="11">
        <f>(F51/E51-1)*100</f>
        <v>3.8595680309269742</v>
      </c>
      <c r="H51" s="39">
        <f t="shared" ref="H51" si="14">F51/B51*100-100</f>
        <v>-11.94378139584596</v>
      </c>
    </row>
    <row r="52" spans="1:8" x14ac:dyDescent="0.3">
      <c r="A52" s="7" t="s">
        <v>29</v>
      </c>
      <c r="B52" s="19" t="s">
        <v>8</v>
      </c>
      <c r="C52" s="17" t="s">
        <v>8</v>
      </c>
      <c r="D52" s="17" t="s">
        <v>8</v>
      </c>
      <c r="E52" s="115" t="s">
        <v>8</v>
      </c>
      <c r="F52" s="10" t="s">
        <v>8</v>
      </c>
      <c r="G52" s="11" t="s">
        <v>6</v>
      </c>
      <c r="H52" s="39" t="s">
        <v>6</v>
      </c>
    </row>
    <row r="53" spans="1:8" x14ac:dyDescent="0.3">
      <c r="A53" s="13" t="s">
        <v>15</v>
      </c>
      <c r="B53" s="14">
        <v>565.21</v>
      </c>
      <c r="C53" s="22">
        <v>481.54</v>
      </c>
      <c r="D53" s="22">
        <v>498.18</v>
      </c>
      <c r="E53" s="119">
        <v>482.59</v>
      </c>
      <c r="F53" s="84">
        <v>504.3</v>
      </c>
      <c r="G53" s="15">
        <f>F53/E53*100-100</f>
        <v>4.4986427402142795</v>
      </c>
      <c r="H53" s="15">
        <f>(F53/B53-1)*100</f>
        <v>-10.776525539180126</v>
      </c>
    </row>
    <row r="54" spans="1:8" x14ac:dyDescent="0.3">
      <c r="A54" s="7" t="s">
        <v>16</v>
      </c>
      <c r="B54" s="38">
        <v>531.57000000000005</v>
      </c>
      <c r="C54" s="17">
        <v>457.72</v>
      </c>
      <c r="D54" s="17" t="s">
        <v>8</v>
      </c>
      <c r="E54" s="115" t="s">
        <v>8</v>
      </c>
      <c r="F54" s="10" t="s">
        <v>8</v>
      </c>
      <c r="G54" s="39" t="s">
        <v>6</v>
      </c>
      <c r="H54" s="18" t="s">
        <v>6</v>
      </c>
    </row>
    <row r="55" spans="1:8" x14ac:dyDescent="0.3">
      <c r="A55" s="7" t="s">
        <v>17</v>
      </c>
      <c r="B55" s="38">
        <v>559.51</v>
      </c>
      <c r="C55" s="17">
        <v>457.65</v>
      </c>
      <c r="D55" s="17">
        <v>475.32</v>
      </c>
      <c r="E55" s="115">
        <v>472.73</v>
      </c>
      <c r="F55" s="10">
        <v>474.71</v>
      </c>
      <c r="G55" s="28">
        <f>F55/E55*100-100</f>
        <v>0.41884373743997116</v>
      </c>
      <c r="H55" s="39">
        <f>F55/B55*100-100</f>
        <v>-15.156118746760555</v>
      </c>
    </row>
    <row r="56" spans="1:8" x14ac:dyDescent="0.3">
      <c r="A56" s="7" t="s">
        <v>18</v>
      </c>
      <c r="B56" s="40">
        <v>599.96</v>
      </c>
      <c r="C56" s="95">
        <v>496.81</v>
      </c>
      <c r="D56" s="95">
        <v>500.39</v>
      </c>
      <c r="E56" s="123">
        <v>501.88</v>
      </c>
      <c r="F56" s="96">
        <v>501.06</v>
      </c>
      <c r="G56" s="28">
        <f>F56/E56*100-100</f>
        <v>-0.16338566988125081</v>
      </c>
      <c r="H56" s="39">
        <f t="shared" ref="H56:H57" si="15">F56/B56*100-100</f>
        <v>-16.484432295486371</v>
      </c>
    </row>
    <row r="57" spans="1:8" x14ac:dyDescent="0.3">
      <c r="A57" s="7" t="s">
        <v>19</v>
      </c>
      <c r="B57" s="38">
        <v>596.33000000000004</v>
      </c>
      <c r="C57" s="17">
        <v>487.85</v>
      </c>
      <c r="D57" s="17">
        <v>484.87</v>
      </c>
      <c r="E57" s="115">
        <v>499.17</v>
      </c>
      <c r="F57" s="10">
        <v>500.2</v>
      </c>
      <c r="G57" s="28">
        <f>F57/E57*100-100</f>
        <v>0.20634252859746027</v>
      </c>
      <c r="H57" s="39">
        <f t="shared" si="15"/>
        <v>-16.120268978585699</v>
      </c>
    </row>
    <row r="58" spans="1:8" x14ac:dyDescent="0.3">
      <c r="A58" s="7" t="s">
        <v>30</v>
      </c>
      <c r="B58" s="38" t="s">
        <v>8</v>
      </c>
      <c r="C58" s="17" t="s">
        <v>6</v>
      </c>
      <c r="D58" s="17" t="s">
        <v>8</v>
      </c>
      <c r="E58" s="115" t="s">
        <v>8</v>
      </c>
      <c r="F58" s="10" t="s">
        <v>6</v>
      </c>
      <c r="G58" s="28" t="s">
        <v>6</v>
      </c>
      <c r="H58" s="39" t="s">
        <v>6</v>
      </c>
    </row>
    <row r="59" spans="1:8" x14ac:dyDescent="0.3">
      <c r="A59" s="13" t="s">
        <v>20</v>
      </c>
      <c r="B59" s="41">
        <v>592.54</v>
      </c>
      <c r="C59" s="21">
        <v>490.27</v>
      </c>
      <c r="D59" s="21">
        <v>493.18</v>
      </c>
      <c r="E59" s="120">
        <v>498.19</v>
      </c>
      <c r="F59" s="92">
        <v>497.73</v>
      </c>
      <c r="G59" s="37">
        <f>F59/E59*100-100</f>
        <v>-9.2334249984943995E-2</v>
      </c>
      <c r="H59" s="37">
        <f>F59/B59*100-100</f>
        <v>-16.000607553920403</v>
      </c>
    </row>
    <row r="60" spans="1:8" x14ac:dyDescent="0.3">
      <c r="A60" s="7" t="s">
        <v>21</v>
      </c>
      <c r="B60" s="40">
        <v>457.22</v>
      </c>
      <c r="C60" s="17">
        <v>362.94</v>
      </c>
      <c r="D60" s="17">
        <v>398.2</v>
      </c>
      <c r="E60" s="115">
        <v>373.02</v>
      </c>
      <c r="F60" s="10">
        <v>368.3</v>
      </c>
      <c r="G60" s="28">
        <f>F60/E60*100-100</f>
        <v>-1.2653477025360473</v>
      </c>
      <c r="H60" s="39">
        <f>F60/B60*100-100</f>
        <v>-19.447968155373786</v>
      </c>
    </row>
    <row r="61" spans="1:8" x14ac:dyDescent="0.3">
      <c r="A61" s="7" t="s">
        <v>22</v>
      </c>
      <c r="B61" s="40">
        <v>495.45</v>
      </c>
      <c r="C61" s="95">
        <v>404.54</v>
      </c>
      <c r="D61" s="95">
        <v>426.59</v>
      </c>
      <c r="E61" s="123">
        <v>417.07</v>
      </c>
      <c r="F61" s="96">
        <v>413.01</v>
      </c>
      <c r="G61" s="28">
        <f>F61/E61*100-100</f>
        <v>-0.97345769295321816</v>
      </c>
      <c r="H61" s="28">
        <f>F61/B61*100-100</f>
        <v>-16.639418710263399</v>
      </c>
    </row>
    <row r="62" spans="1:8" x14ac:dyDescent="0.3">
      <c r="A62" s="7" t="s">
        <v>23</v>
      </c>
      <c r="B62" s="40">
        <v>511.99</v>
      </c>
      <c r="C62" s="17">
        <v>417.66</v>
      </c>
      <c r="D62" s="17">
        <v>442.97</v>
      </c>
      <c r="E62" s="115">
        <v>420.43</v>
      </c>
      <c r="F62" s="10">
        <v>418.9</v>
      </c>
      <c r="G62" s="28">
        <f>F62/E62*100-100</f>
        <v>-0.36391313655069268</v>
      </c>
      <c r="H62" s="28">
        <f>F62/B62*100-100</f>
        <v>-18.181995742104334</v>
      </c>
    </row>
    <row r="63" spans="1:8" x14ac:dyDescent="0.3">
      <c r="A63" s="13" t="s">
        <v>24</v>
      </c>
      <c r="B63" s="42">
        <v>486.11</v>
      </c>
      <c r="C63" s="60">
        <v>397.2</v>
      </c>
      <c r="D63" s="60">
        <v>420.23</v>
      </c>
      <c r="E63" s="124">
        <v>402.86</v>
      </c>
      <c r="F63" s="70">
        <v>402.13</v>
      </c>
      <c r="G63" s="37">
        <f>F63/E63*100-100</f>
        <v>-0.18120438862135302</v>
      </c>
      <c r="H63" s="37">
        <f>F63/B63*100-100</f>
        <v>-17.275925202114749</v>
      </c>
    </row>
    <row r="64" spans="1:8" x14ac:dyDescent="0.3">
      <c r="A64" s="24" t="s">
        <v>25</v>
      </c>
      <c r="B64" s="43">
        <v>547.9</v>
      </c>
      <c r="C64" s="85">
        <v>440.85</v>
      </c>
      <c r="D64" s="43">
        <v>457.7</v>
      </c>
      <c r="E64" s="43">
        <v>455.07</v>
      </c>
      <c r="F64" s="43">
        <v>454.77</v>
      </c>
      <c r="G64" s="44">
        <f t="shared" ref="G64" si="16">F64/E64*100-100</f>
        <v>-6.5923923791942229E-2</v>
      </c>
      <c r="H64" s="26">
        <f t="shared" ref="H64" si="17">F64/B64*100-100</f>
        <v>-16.997627304252603</v>
      </c>
    </row>
    <row r="65" spans="1:8" x14ac:dyDescent="0.3">
      <c r="A65" s="104" t="s">
        <v>31</v>
      </c>
      <c r="B65" s="104"/>
      <c r="C65" s="104"/>
      <c r="D65" s="104"/>
      <c r="E65" s="104"/>
      <c r="F65" s="104"/>
      <c r="G65" s="104"/>
      <c r="H65" s="104"/>
    </row>
    <row r="66" spans="1:8" ht="14.4" customHeight="1" x14ac:dyDescent="0.3">
      <c r="A66" s="29" t="s">
        <v>7</v>
      </c>
      <c r="B66" s="19" t="s">
        <v>8</v>
      </c>
      <c r="C66" s="67" t="s">
        <v>6</v>
      </c>
      <c r="D66" s="67" t="s">
        <v>8</v>
      </c>
      <c r="E66" s="67" t="s">
        <v>8</v>
      </c>
      <c r="F66" s="100" t="s">
        <v>6</v>
      </c>
      <c r="G66" s="28" t="s">
        <v>6</v>
      </c>
      <c r="H66" s="28" t="s">
        <v>6</v>
      </c>
    </row>
    <row r="67" spans="1:8" x14ac:dyDescent="0.3">
      <c r="A67" s="29" t="s">
        <v>9</v>
      </c>
      <c r="B67" s="19">
        <v>600.37</v>
      </c>
      <c r="C67" s="82">
        <v>608.87</v>
      </c>
      <c r="D67" s="32" t="s">
        <v>8</v>
      </c>
      <c r="E67" s="121">
        <v>631.15</v>
      </c>
      <c r="F67" s="33">
        <v>590.07000000000005</v>
      </c>
      <c r="G67" s="28">
        <f>F67/E67*100-100</f>
        <v>-6.5087538619979313</v>
      </c>
      <c r="H67" s="28">
        <f>F67/B67*100-100</f>
        <v>-1.7156087079634119</v>
      </c>
    </row>
    <row r="68" spans="1:8" x14ac:dyDescent="0.3">
      <c r="A68" s="29" t="s">
        <v>28</v>
      </c>
      <c r="B68" s="19">
        <v>595.77</v>
      </c>
      <c r="C68" s="32" t="s">
        <v>8</v>
      </c>
      <c r="D68" s="32" t="s">
        <v>8</v>
      </c>
      <c r="E68" s="121">
        <v>606.12</v>
      </c>
      <c r="F68" s="33">
        <v>567.55999999999995</v>
      </c>
      <c r="G68" s="28">
        <f>F68/E68*100-100</f>
        <v>-6.3617765458985076</v>
      </c>
      <c r="H68" s="28">
        <f>F68/B68*100-100</f>
        <v>-4.7350487604276879</v>
      </c>
    </row>
    <row r="69" spans="1:8" x14ac:dyDescent="0.3">
      <c r="A69" s="34" t="s">
        <v>10</v>
      </c>
      <c r="B69" s="20">
        <v>596.5</v>
      </c>
      <c r="C69" s="94">
        <v>610.70000000000005</v>
      </c>
      <c r="D69" s="81">
        <v>567.41</v>
      </c>
      <c r="E69" s="125">
        <v>614.94000000000005</v>
      </c>
      <c r="F69" s="101">
        <v>585.03</v>
      </c>
      <c r="G69" s="68">
        <f t="shared" ref="G69:G72" si="18">F69/E69*100-100</f>
        <v>-4.8638891599180596</v>
      </c>
      <c r="H69" s="68">
        <f t="shared" ref="H69" si="19">F69/B69*100-100</f>
        <v>-1.9228834870075531</v>
      </c>
    </row>
    <row r="70" spans="1:8" x14ac:dyDescent="0.3">
      <c r="A70" s="7" t="s">
        <v>12</v>
      </c>
      <c r="B70" s="19" t="s">
        <v>8</v>
      </c>
      <c r="C70" s="32">
        <v>504.1</v>
      </c>
      <c r="D70" s="32" t="s">
        <v>8</v>
      </c>
      <c r="E70" s="121" t="s">
        <v>8</v>
      </c>
      <c r="F70" s="33">
        <v>476.83</v>
      </c>
      <c r="G70" s="28" t="s">
        <v>6</v>
      </c>
      <c r="H70" s="28" t="s">
        <v>6</v>
      </c>
    </row>
    <row r="71" spans="1:8" x14ac:dyDescent="0.3">
      <c r="A71" s="7" t="s">
        <v>13</v>
      </c>
      <c r="B71" s="19">
        <v>580.61</v>
      </c>
      <c r="C71" s="80">
        <v>536.96</v>
      </c>
      <c r="D71" s="80">
        <v>530.95000000000005</v>
      </c>
      <c r="E71" s="117">
        <v>569.32000000000005</v>
      </c>
      <c r="F71" s="78">
        <v>549.87</v>
      </c>
      <c r="G71" s="28">
        <f t="shared" si="18"/>
        <v>-3.4163563549497695</v>
      </c>
      <c r="H71" s="28">
        <f>F71/B71*100-100</f>
        <v>-5.2944317183651606</v>
      </c>
    </row>
    <row r="72" spans="1:8" x14ac:dyDescent="0.3">
      <c r="A72" s="7" t="s">
        <v>14</v>
      </c>
      <c r="B72" s="19">
        <v>577.85</v>
      </c>
      <c r="C72" s="82">
        <v>524.54</v>
      </c>
      <c r="D72" s="82">
        <v>530.95000000000005</v>
      </c>
      <c r="E72" s="126">
        <v>545.12</v>
      </c>
      <c r="F72" s="102">
        <v>517.77</v>
      </c>
      <c r="G72" s="28">
        <f t="shared" si="18"/>
        <v>-5.0172439095978945</v>
      </c>
      <c r="H72" s="28">
        <f>F72/B72*100-100</f>
        <v>-10.39716189322489</v>
      </c>
    </row>
    <row r="73" spans="1:8" x14ac:dyDescent="0.3">
      <c r="A73" s="7" t="s">
        <v>29</v>
      </c>
      <c r="B73" s="19" t="s">
        <v>8</v>
      </c>
      <c r="C73" s="32" t="s">
        <v>6</v>
      </c>
      <c r="D73" s="32" t="s">
        <v>6</v>
      </c>
      <c r="E73" s="121" t="s">
        <v>8</v>
      </c>
      <c r="F73" s="33" t="s">
        <v>8</v>
      </c>
      <c r="G73" s="28" t="s">
        <v>6</v>
      </c>
      <c r="H73" s="28" t="s">
        <v>6</v>
      </c>
    </row>
    <row r="74" spans="1:8" x14ac:dyDescent="0.3">
      <c r="A74" s="13" t="s">
        <v>15</v>
      </c>
      <c r="B74" s="14">
        <v>575.87</v>
      </c>
      <c r="C74" s="94">
        <v>532.13</v>
      </c>
      <c r="D74" s="94">
        <v>528.58000000000004</v>
      </c>
      <c r="E74" s="122">
        <v>557.22</v>
      </c>
      <c r="F74" s="98">
        <v>528.03</v>
      </c>
      <c r="G74" s="68">
        <f t="shared" ref="G74" si="20">F74/E74*100-100</f>
        <v>-5.2385054377086249</v>
      </c>
      <c r="H74" s="68">
        <f t="shared" ref="H74" si="21">F74/B74*100-100</f>
        <v>-8.3074304964662105</v>
      </c>
    </row>
    <row r="75" spans="1:8" x14ac:dyDescent="0.3">
      <c r="A75" s="7" t="s">
        <v>16</v>
      </c>
      <c r="B75" s="19" t="s">
        <v>8</v>
      </c>
      <c r="C75" s="32" t="s">
        <v>8</v>
      </c>
      <c r="D75" s="32" t="s">
        <v>8</v>
      </c>
      <c r="E75" s="121" t="s">
        <v>8</v>
      </c>
      <c r="F75" s="33" t="s">
        <v>8</v>
      </c>
      <c r="G75" s="28" t="s">
        <v>6</v>
      </c>
      <c r="H75" s="39" t="s">
        <v>6</v>
      </c>
    </row>
    <row r="76" spans="1:8" x14ac:dyDescent="0.3">
      <c r="A76" s="7" t="s">
        <v>17</v>
      </c>
      <c r="B76" s="87">
        <v>509.79</v>
      </c>
      <c r="C76" s="32">
        <v>429.94</v>
      </c>
      <c r="D76" s="32">
        <v>451.18</v>
      </c>
      <c r="E76" s="121">
        <v>477.88</v>
      </c>
      <c r="F76" s="33">
        <v>428.98</v>
      </c>
      <c r="G76" s="28">
        <f>F76/E76*100-100</f>
        <v>-10.232694400267846</v>
      </c>
      <c r="H76" s="39">
        <f>F76/B76*100-100</f>
        <v>-15.851625178995278</v>
      </c>
    </row>
    <row r="77" spans="1:8" x14ac:dyDescent="0.3">
      <c r="A77" s="7" t="s">
        <v>18</v>
      </c>
      <c r="B77" s="88">
        <v>575.47</v>
      </c>
      <c r="C77" s="95">
        <v>514.70000000000005</v>
      </c>
      <c r="D77" s="95">
        <v>498.63</v>
      </c>
      <c r="E77" s="123">
        <v>526.53</v>
      </c>
      <c r="F77" s="96">
        <v>490.13</v>
      </c>
      <c r="G77" s="28">
        <f>F77/E77*100-100</f>
        <v>-6.9131863331624004</v>
      </c>
      <c r="H77" s="39">
        <f>F77/B77*100-100</f>
        <v>-14.82961753001895</v>
      </c>
    </row>
    <row r="78" spans="1:8" x14ac:dyDescent="0.3">
      <c r="A78" s="7" t="s">
        <v>19</v>
      </c>
      <c r="B78" s="19">
        <v>627.07000000000005</v>
      </c>
      <c r="C78" s="32">
        <v>529.39</v>
      </c>
      <c r="D78" s="32">
        <v>515.16</v>
      </c>
      <c r="E78" s="121">
        <v>542.04999999999995</v>
      </c>
      <c r="F78" s="33">
        <v>515.16</v>
      </c>
      <c r="G78" s="28">
        <f>F78/E78*100-100</f>
        <v>-4.96079697444884</v>
      </c>
      <c r="H78" s="39">
        <f>F78/B78*100-100</f>
        <v>-17.846492417114519</v>
      </c>
    </row>
    <row r="79" spans="1:8" x14ac:dyDescent="0.3">
      <c r="A79" s="13" t="s">
        <v>20</v>
      </c>
      <c r="B79" s="89">
        <v>579.86</v>
      </c>
      <c r="C79" s="21">
        <v>503.04</v>
      </c>
      <c r="D79" s="21">
        <v>495.39</v>
      </c>
      <c r="E79" s="120">
        <v>523.80999999999995</v>
      </c>
      <c r="F79" s="92">
        <v>489.69</v>
      </c>
      <c r="G79" s="37">
        <f t="shared" ref="G79" si="22">F79/E79*100-100</f>
        <v>-6.5138122601706527</v>
      </c>
      <c r="H79" s="37">
        <f t="shared" ref="H79" si="23">F79/B79*100-100</f>
        <v>-15.550305246093885</v>
      </c>
    </row>
    <row r="80" spans="1:8" x14ac:dyDescent="0.3">
      <c r="A80" s="7" t="s">
        <v>21</v>
      </c>
      <c r="B80" s="19">
        <v>328.89</v>
      </c>
      <c r="C80" s="32">
        <v>423.65</v>
      </c>
      <c r="D80" s="32" t="s">
        <v>8</v>
      </c>
      <c r="E80" s="32" t="s">
        <v>8</v>
      </c>
      <c r="F80" s="33" t="s">
        <v>8</v>
      </c>
      <c r="G80" s="39" t="s">
        <v>6</v>
      </c>
      <c r="H80" s="39" t="s">
        <v>6</v>
      </c>
    </row>
    <row r="81" spans="1:8" x14ac:dyDescent="0.3">
      <c r="A81" s="7" t="s">
        <v>22</v>
      </c>
      <c r="B81" s="19">
        <v>456.85</v>
      </c>
      <c r="C81" s="32">
        <v>404.46</v>
      </c>
      <c r="D81" s="32" t="s">
        <v>8</v>
      </c>
      <c r="E81" s="121">
        <v>424.28</v>
      </c>
      <c r="F81" s="33">
        <v>384.47</v>
      </c>
      <c r="G81" s="28">
        <f>F81/E81*100-100</f>
        <v>-9.3829546525878982</v>
      </c>
      <c r="H81" s="39">
        <f>F81/B81*100-100</f>
        <v>-15.843274597789204</v>
      </c>
    </row>
    <row r="82" spans="1:8" x14ac:dyDescent="0.3">
      <c r="A82" s="7" t="s">
        <v>23</v>
      </c>
      <c r="B82" s="19" t="s">
        <v>8</v>
      </c>
      <c r="C82" s="32" t="s">
        <v>8</v>
      </c>
      <c r="D82" s="32">
        <v>430.44</v>
      </c>
      <c r="E82" s="121">
        <v>396.53</v>
      </c>
      <c r="F82" s="33">
        <v>421.78</v>
      </c>
      <c r="G82" s="28">
        <f>F82/E82*100-100</f>
        <v>6.3677401457645146</v>
      </c>
      <c r="H82" s="39" t="s">
        <v>6</v>
      </c>
    </row>
    <row r="83" spans="1:8" x14ac:dyDescent="0.3">
      <c r="A83" s="7" t="s">
        <v>32</v>
      </c>
      <c r="B83" s="19" t="s">
        <v>8</v>
      </c>
      <c r="C83" s="32" t="s">
        <v>6</v>
      </c>
      <c r="D83" s="32" t="s">
        <v>8</v>
      </c>
      <c r="E83" s="121">
        <v>456.09</v>
      </c>
      <c r="F83" s="33" t="s">
        <v>6</v>
      </c>
      <c r="G83" s="28" t="s">
        <v>6</v>
      </c>
      <c r="H83" s="28" t="s">
        <v>6</v>
      </c>
    </row>
    <row r="84" spans="1:8" x14ac:dyDescent="0.3">
      <c r="A84" s="13" t="s">
        <v>24</v>
      </c>
      <c r="B84" s="90">
        <v>459.88</v>
      </c>
      <c r="C84" s="94">
        <v>426.93</v>
      </c>
      <c r="D84" s="94">
        <v>423.37</v>
      </c>
      <c r="E84" s="122">
        <v>419.09</v>
      </c>
      <c r="F84" s="127">
        <v>402.54</v>
      </c>
      <c r="G84" s="37">
        <f>F84/E84*100-100</f>
        <v>-3.9490324274022157</v>
      </c>
      <c r="H84" s="37">
        <f t="shared" ref="H84" si="24">F84/B84*100-100</f>
        <v>-12.468470035661468</v>
      </c>
    </row>
    <row r="85" spans="1:8" ht="18" customHeight="1" x14ac:dyDescent="0.3">
      <c r="A85" s="45" t="s">
        <v>25</v>
      </c>
      <c r="B85" s="91">
        <v>565.76</v>
      </c>
      <c r="C85" s="97">
        <v>511.25</v>
      </c>
      <c r="D85" s="97">
        <v>499.03</v>
      </c>
      <c r="E85" s="97">
        <v>531.29</v>
      </c>
      <c r="F85" s="97">
        <v>498.99</v>
      </c>
      <c r="G85" s="46">
        <f>F85/E85*100-100</f>
        <v>-6.0795422462308579</v>
      </c>
      <c r="H85" s="47">
        <f>F85/B85*100-100</f>
        <v>-11.801824095022624</v>
      </c>
    </row>
    <row r="86" spans="1:8" x14ac:dyDescent="0.3">
      <c r="A86" s="48" t="s">
        <v>33</v>
      </c>
      <c r="B86" s="49">
        <v>575.49</v>
      </c>
      <c r="C86" s="69">
        <v>482.24</v>
      </c>
      <c r="D86" s="69">
        <v>482.38</v>
      </c>
      <c r="E86" s="69">
        <v>493.64</v>
      </c>
      <c r="F86" s="49">
        <v>488.7</v>
      </c>
      <c r="G86" s="50">
        <f>F86/E86*100-100</f>
        <v>-1.0007292763957452</v>
      </c>
      <c r="H86" s="51">
        <f>(F86/B86-1)*100</f>
        <v>-15.08106135640932</v>
      </c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52" t="s">
        <v>34</v>
      </c>
      <c r="B88" s="52"/>
      <c r="C88" s="52"/>
      <c r="D88" s="52"/>
      <c r="E88" s="52"/>
      <c r="F88" s="52"/>
      <c r="G88" s="52"/>
      <c r="H88" s="53"/>
    </row>
    <row r="89" spans="1:8" x14ac:dyDescent="0.3">
      <c r="A89" s="54" t="s">
        <v>35</v>
      </c>
      <c r="B89" s="52"/>
      <c r="C89" s="52"/>
      <c r="D89" s="52"/>
      <c r="E89" s="52"/>
      <c r="F89" s="52"/>
      <c r="G89" s="52"/>
      <c r="H89" s="53"/>
    </row>
    <row r="90" spans="1:8" x14ac:dyDescent="0.3">
      <c r="A90" s="52" t="s">
        <v>42</v>
      </c>
      <c r="B90" s="52"/>
      <c r="C90" s="52"/>
      <c r="D90" s="52"/>
      <c r="E90" s="52"/>
      <c r="F90" s="52"/>
      <c r="G90" s="52"/>
      <c r="H90" s="53"/>
    </row>
    <row r="91" spans="1:8" x14ac:dyDescent="0.3">
      <c r="A91" s="52" t="s">
        <v>43</v>
      </c>
      <c r="B91" s="52"/>
      <c r="C91" s="52"/>
      <c r="D91" s="52"/>
      <c r="E91" s="52"/>
      <c r="F91" s="52"/>
      <c r="G91" s="52"/>
      <c r="H91" s="55"/>
    </row>
    <row r="92" spans="1:8" x14ac:dyDescent="0.3">
      <c r="A92" s="56"/>
      <c r="B92" s="21"/>
      <c r="C92" s="21"/>
      <c r="D92" s="21"/>
      <c r="E92" s="21"/>
      <c r="F92" s="1"/>
      <c r="G92" s="1"/>
      <c r="H92" s="1"/>
    </row>
    <row r="93" spans="1:8" x14ac:dyDescent="0.3">
      <c r="A93" s="56"/>
      <c r="B93" s="21"/>
      <c r="C93" s="21"/>
      <c r="D93" s="21"/>
      <c r="E93" s="21"/>
      <c r="F93" s="1"/>
      <c r="G93" s="1"/>
      <c r="H93" s="1"/>
    </row>
    <row r="94" spans="1:8" x14ac:dyDescent="0.3">
      <c r="A94" s="52"/>
      <c r="B94" s="57"/>
      <c r="C94" s="57"/>
      <c r="D94" s="57"/>
      <c r="E94" s="57"/>
      <c r="F94" s="58" t="s">
        <v>36</v>
      </c>
      <c r="G94" s="1"/>
      <c r="H94" s="1"/>
    </row>
    <row r="95" spans="1:8" x14ac:dyDescent="0.3">
      <c r="A95" s="1"/>
      <c r="B95" s="1"/>
      <c r="C95" s="1"/>
      <c r="D95" s="1"/>
      <c r="E95" s="1"/>
      <c r="F95" s="58" t="s">
        <v>37</v>
      </c>
      <c r="G95" s="1"/>
      <c r="H95" s="1"/>
    </row>
  </sheetData>
  <mergeCells count="8">
    <mergeCell ref="A45:H45"/>
    <mergeCell ref="A65:H65"/>
    <mergeCell ref="A2:H2"/>
    <mergeCell ref="A4:A5"/>
    <mergeCell ref="G4:H4"/>
    <mergeCell ref="A6:H6"/>
    <mergeCell ref="A26:H26"/>
    <mergeCell ref="C4:F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2025-12-30T06:54:47Z</dcterms:created>
  <dcterms:modified xsi:type="dcterms:W3CDTF">2026-09-23T09:28:34Z</dcterms:modified>
</cp:coreProperties>
</file>