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75484A5E-3A83-4A2C-AFFB-8FE8E8AAF097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G51" i="1"/>
  <c r="G50" i="1"/>
  <c r="G36" i="1"/>
  <c r="G16" i="1"/>
  <c r="G8" i="1"/>
  <c r="H72" i="1"/>
  <c r="H53" i="1"/>
  <c r="H51" i="1"/>
  <c r="H50" i="1"/>
  <c r="H38" i="1"/>
  <c r="H24" i="1"/>
  <c r="H22" i="1"/>
  <c r="H16" i="1"/>
  <c r="H8" i="1"/>
  <c r="H29" i="1"/>
  <c r="H9" i="1"/>
  <c r="G43" i="1"/>
  <c r="G78" i="1" l="1"/>
  <c r="H78" i="1"/>
  <c r="G9" i="1"/>
  <c r="H20" i="1"/>
  <c r="G29" i="1"/>
  <c r="G24" i="1"/>
  <c r="G20" i="1"/>
  <c r="G76" i="1"/>
  <c r="G28" i="1"/>
  <c r="H28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8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<sst xmlns="http://schemas.openxmlformats.org/spreadsheetml/2006/main" count="298" uniqueCount="46">
  <si>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</si>
  <si>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</si>
  <si>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</si>
  <si>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</si>
  <si>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</si>
  <si>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</si>
  <si>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</si>
  <si>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</si>
  <si>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</si>
  <si>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</si>
  <si>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</si>
  <si>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</si>
  <si>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</si>
  <si>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</si>
  <si>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</si>
  <si>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</si>
  <si>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</si>
  <si>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</si>
  <si>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</si>
  <si>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</si>
  <si>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</si>
  <si>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</si>
  <si>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</si>
  <si>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</si>
  <si>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</si>
  <si>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</si>
  <si>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</si>
  <si>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</si>
  <si>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</si>
  <si>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</si>
  <si>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</si>
  <si>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</si>
  <si>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</si>
  <si>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</si>
  <si>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</si>
  <si>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</si>
  <si>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</si>
  <si>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</si>
  <si>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33 sav.
(08 10–16)</t>
  </si>
  <si>
    <t>34 sav.
(08 17–23)</t>
  </si>
  <si>
    <t>35 sav.
(08 24–30)</t>
  </si>
  <si>
    <t xml:space="preserve">Galvijų supirkimo kainos Lietuvos įmonėse 2026 m. 33–36 sav., EUR/100 kg skerdenų (be PVM)  </t>
  </si>
  <si>
    <t>* lyginant 2026 m. 36 savaitę su 2026 m. 35 savaite</t>
  </si>
  <si>
    <t>** lyginant 2026 m. 36 savaitę su 2025 m. 36 savaite</t>
  </si>
  <si>
    <t>36 sav.
(08 31–09 06)</t>
  </si>
  <si>
    <t>36 sav.
(09 01–07)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</si>
</sst>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2" borderId="15" xfId="0" applyFont="1" applyFill="1" applyBorder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14" fillId="0" borderId="0" xfId="1" applyFont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4" fillId="3" borderId="30" xfId="1" applyNumberFormat="1" applyFont="1" applyFill="1" applyBorder="1" applyAlignment="1">
      <alignment horizontal="right" vertical="center" wrapText="1" indent="1"/>
    </xf>
    <xf numFmtId="0" fontId="4" fillId="3" borderId="31" xfId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0" fontId="10" fillId="3" borderId="31" xfId="1" applyFont="1" applyFill="1" applyBorder="1" applyAlignment="1">
      <alignment horizontal="right" vertical="center" wrapText="1" indent="1"/>
    </xf>
    <xf numFmtId="0" fontId="6" fillId="0" borderId="31" xfId="0" applyFont="1" applyBorder="1" applyAlignment="1">
      <alignment horizontal="right" vertical="center" wrapText="1" indent="1"/>
    </xf>
    <xf numFmtId="2" fontId="10" fillId="3" borderId="31" xfId="1" applyNumberFormat="1" applyFont="1" applyFill="1" applyBorder="1" applyAlignment="1">
      <alignment horizontal="right" vertical="center" wrapText="1" indent="1"/>
    </xf>
    <xf numFmtId="2" fontId="6" fillId="0" borderId="31" xfId="0" applyNumberFormat="1" applyFont="1" applyBorder="1" applyAlignment="1">
      <alignment horizontal="right" vertical="center" wrapText="1" indent="1"/>
    </xf>
    <xf numFmtId="2" fontId="7" fillId="0" borderId="31" xfId="0" applyNumberFormat="1" applyFont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Q74" sqref="Q74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12" t="s">
        <v>41</v>
      </c>
      <c r="B2" s="112"/>
      <c r="C2" s="112"/>
      <c r="D2" s="112"/>
      <c r="E2" s="112"/>
      <c r="F2" s="112"/>
      <c r="G2" s="112"/>
      <c r="H2" s="112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13" t="s">
        <v>0</v>
      </c>
      <c r="B4" s="59">
        <v>2025</v>
      </c>
      <c r="C4" s="118">
        <v>2026</v>
      </c>
      <c r="D4" s="115"/>
      <c r="E4" s="115"/>
      <c r="F4" s="119"/>
      <c r="G4" s="115" t="s">
        <v>1</v>
      </c>
      <c r="H4" s="115"/>
    </row>
    <row r="5" spans="1:8" ht="24" customHeight="1" x14ac:dyDescent="0.3">
      <c r="A5" s="114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16" t="s">
        <v>4</v>
      </c>
      <c r="B6" s="116"/>
      <c r="C6" s="116"/>
      <c r="D6" s="116"/>
      <c r="E6" s="117"/>
      <c r="F6" s="117"/>
      <c r="G6" s="117"/>
      <c r="H6" s="116"/>
    </row>
    <row r="7" spans="1:8" ht="14.4" customHeight="1" x14ac:dyDescent="0.3">
      <c r="A7" s="5" t="s">
        <v>5</v>
      </c>
      <c r="B7" s="64" t="s">
        <v>8</v>
      </c>
      <c r="C7" s="76" t="s">
        <v>8</v>
      </c>
      <c r="D7" s="76" t="s">
        <v>8</v>
      </c>
      <c r="E7" s="76" t="s">
        <v>6</v>
      </c>
      <c r="F7" s="74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8">
        <v>645.39</v>
      </c>
      <c r="C8" s="80">
        <v>573.66</v>
      </c>
      <c r="D8" s="77" t="s">
        <v>8</v>
      </c>
      <c r="E8" s="77">
        <v>556.09</v>
      </c>
      <c r="F8" s="75">
        <v>586.24</v>
      </c>
      <c r="G8" s="11">
        <f t="shared" ref="G8:G9" si="0">(F8/E8-1)*100</f>
        <v>5.4217842435577035</v>
      </c>
      <c r="H8" s="11">
        <f>(F8/B8-1)*100</f>
        <v>-9.1650010071429691</v>
      </c>
    </row>
    <row r="9" spans="1:8" x14ac:dyDescent="0.3">
      <c r="A9" s="7" t="s">
        <v>9</v>
      </c>
      <c r="B9" s="38">
        <v>617.63</v>
      </c>
      <c r="C9" s="77">
        <v>560.53</v>
      </c>
      <c r="D9" s="77">
        <v>564.29999999999995</v>
      </c>
      <c r="E9" s="77">
        <v>563.67999999999995</v>
      </c>
      <c r="F9" s="75">
        <v>555.20000000000005</v>
      </c>
      <c r="G9" s="11">
        <f t="shared" si="0"/>
        <v>-1.5043996593811948</v>
      </c>
      <c r="H9" s="11">
        <f t="shared" ref="H9" si="1">(F9/B9-1)*100</f>
        <v>-10.107993458866948</v>
      </c>
    </row>
    <row r="10" spans="1:8" x14ac:dyDescent="0.3">
      <c r="A10" s="13" t="s">
        <v>10</v>
      </c>
      <c r="B10" s="41">
        <v>635.64</v>
      </c>
      <c r="C10" s="62">
        <v>569.78</v>
      </c>
      <c r="D10" s="62">
        <v>557.64</v>
      </c>
      <c r="E10" s="62">
        <v>557.42999999999995</v>
      </c>
      <c r="F10" s="61">
        <v>577.6</v>
      </c>
      <c r="G10" s="15">
        <f t="shared" ref="G10" si="2">(F10/E10-1)*100</f>
        <v>3.6183915469206962</v>
      </c>
      <c r="H10" s="23">
        <f t="shared" ref="H10" si="3">(F10/B10-1)*100</f>
        <v>-9.1309546284060072</v>
      </c>
    </row>
    <row r="11" spans="1:8" x14ac:dyDescent="0.3">
      <c r="A11" s="7" t="s">
        <v>11</v>
      </c>
      <c r="B11" s="40" t="s">
        <v>8</v>
      </c>
      <c r="C11" s="17" t="s">
        <v>8</v>
      </c>
      <c r="D11" s="17" t="s">
        <v>8</v>
      </c>
      <c r="E11" s="17" t="s">
        <v>8</v>
      </c>
      <c r="F11" s="10" t="s">
        <v>8</v>
      </c>
      <c r="G11" s="11" t="s">
        <v>6</v>
      </c>
      <c r="H11" s="18" t="s">
        <v>6</v>
      </c>
    </row>
    <row r="12" spans="1:8" x14ac:dyDescent="0.3">
      <c r="A12" s="7" t="s">
        <v>12</v>
      </c>
      <c r="B12" s="38">
        <v>631.57000000000005</v>
      </c>
      <c r="C12" s="17">
        <v>565.74</v>
      </c>
      <c r="D12" s="17">
        <v>551.33000000000004</v>
      </c>
      <c r="E12" s="17">
        <v>561.91999999999996</v>
      </c>
      <c r="F12" s="10">
        <v>524.38</v>
      </c>
      <c r="G12" s="11">
        <f t="shared" ref="G12:G13" si="4">(F12/E12-1)*100</f>
        <v>-6.680666287015935</v>
      </c>
      <c r="H12" s="11">
        <f t="shared" ref="H12:H13" si="5">(F12/B12-1)*100</f>
        <v>-16.971990436531193</v>
      </c>
    </row>
    <row r="13" spans="1:8" x14ac:dyDescent="0.3">
      <c r="A13" s="7" t="s">
        <v>13</v>
      </c>
      <c r="B13" s="38">
        <v>616.20000000000005</v>
      </c>
      <c r="C13" s="17">
        <v>535.95000000000005</v>
      </c>
      <c r="D13" s="17">
        <v>543.11</v>
      </c>
      <c r="E13" s="17">
        <v>550.02</v>
      </c>
      <c r="F13" s="10">
        <v>547.1</v>
      </c>
      <c r="G13" s="11">
        <f t="shared" si="4"/>
        <v>-0.53088978582596091</v>
      </c>
      <c r="H13" s="11">
        <f t="shared" si="5"/>
        <v>-11.213891593638436</v>
      </c>
    </row>
    <row r="14" spans="1:8" x14ac:dyDescent="0.3">
      <c r="A14" s="7" t="s">
        <v>14</v>
      </c>
      <c r="B14" s="40" t="s">
        <v>8</v>
      </c>
      <c r="C14" s="17" t="s">
        <v>8</v>
      </c>
      <c r="D14" s="17" t="s">
        <v>8</v>
      </c>
      <c r="E14" s="17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1">
        <v>623.12</v>
      </c>
      <c r="C15" s="81">
        <v>549.32000000000005</v>
      </c>
      <c r="D15" s="81">
        <v>547.33000000000004</v>
      </c>
      <c r="E15" s="81">
        <v>557.15</v>
      </c>
      <c r="F15" s="78">
        <v>533.62</v>
      </c>
      <c r="G15" s="15">
        <f t="shared" ref="G15:G18" si="6">(F15/E15-1)*100</f>
        <v>-4.2232791887283465</v>
      </c>
      <c r="H15" s="15">
        <f t="shared" ref="H15:H22" si="7">(F15/B15-1)*100</f>
        <v>-14.36320451919374</v>
      </c>
    </row>
    <row r="16" spans="1:8" x14ac:dyDescent="0.3">
      <c r="A16" s="7" t="s">
        <v>16</v>
      </c>
      <c r="B16" s="40">
        <v>554.73</v>
      </c>
      <c r="C16" s="17" t="s">
        <v>8</v>
      </c>
      <c r="D16" s="17" t="s">
        <v>8</v>
      </c>
      <c r="E16" s="17">
        <v>424.27</v>
      </c>
      <c r="F16" s="10">
        <v>473.55</v>
      </c>
      <c r="G16" s="18">
        <f t="shared" si="6"/>
        <v>11.615245009074426</v>
      </c>
      <c r="H16" s="18">
        <f t="shared" si="7"/>
        <v>-14.634146341463417</v>
      </c>
    </row>
    <row r="17" spans="1:8" x14ac:dyDescent="0.3">
      <c r="A17" s="7" t="s">
        <v>17</v>
      </c>
      <c r="B17" s="40">
        <v>601.33000000000004</v>
      </c>
      <c r="C17" s="82">
        <v>512.78</v>
      </c>
      <c r="D17" s="82">
        <v>536.34</v>
      </c>
      <c r="E17" s="82">
        <v>511.41</v>
      </c>
      <c r="F17" s="79">
        <v>495.47</v>
      </c>
      <c r="G17" s="11">
        <f t="shared" si="6"/>
        <v>-3.1168729590739352</v>
      </c>
      <c r="H17" s="18">
        <f t="shared" si="7"/>
        <v>-17.604310445179848</v>
      </c>
    </row>
    <row r="18" spans="1:8" x14ac:dyDescent="0.3">
      <c r="A18" s="7" t="s">
        <v>18</v>
      </c>
      <c r="B18" s="38">
        <v>608.12</v>
      </c>
      <c r="C18" s="9">
        <v>540.11</v>
      </c>
      <c r="D18" s="9">
        <v>536.59</v>
      </c>
      <c r="E18" s="9">
        <v>535.97</v>
      </c>
      <c r="F18" s="12">
        <v>522.92999999999995</v>
      </c>
      <c r="G18" s="11">
        <f t="shared" si="6"/>
        <v>-2.4329719947012052</v>
      </c>
      <c r="H18" s="18">
        <f t="shared" si="7"/>
        <v>-14.008748273367111</v>
      </c>
    </row>
    <row r="19" spans="1:8" x14ac:dyDescent="0.3">
      <c r="A19" s="7" t="s">
        <v>19</v>
      </c>
      <c r="B19" s="40" t="s">
        <v>6</v>
      </c>
      <c r="C19" s="17" t="s">
        <v>8</v>
      </c>
      <c r="D19" s="17" t="s">
        <v>8</v>
      </c>
      <c r="E19" s="17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1">
        <v>600.95000000000005</v>
      </c>
      <c r="C20" s="22">
        <v>524.91</v>
      </c>
      <c r="D20" s="22">
        <v>534.15</v>
      </c>
      <c r="E20" s="22">
        <v>512.58000000000004</v>
      </c>
      <c r="F20" s="86">
        <v>505.97</v>
      </c>
      <c r="G20" s="15">
        <f t="shared" ref="G20" si="8">(F20/E20-1)*100</f>
        <v>-1.2895548012017644</v>
      </c>
      <c r="H20" s="15">
        <f t="shared" si="7"/>
        <v>-15.804975455528748</v>
      </c>
    </row>
    <row r="21" spans="1:8" x14ac:dyDescent="0.3">
      <c r="A21" s="7" t="s">
        <v>21</v>
      </c>
      <c r="B21" s="40" t="s">
        <v>8</v>
      </c>
      <c r="C21" s="17" t="s">
        <v>8</v>
      </c>
      <c r="D21" s="17">
        <v>334.46</v>
      </c>
      <c r="E21" s="17" t="s">
        <v>8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40">
        <v>479.85</v>
      </c>
      <c r="C22" s="17" t="s">
        <v>8</v>
      </c>
      <c r="D22" s="17" t="s">
        <v>8</v>
      </c>
      <c r="E22" s="17">
        <v>441.57</v>
      </c>
      <c r="F22" s="10">
        <v>430.93</v>
      </c>
      <c r="G22" s="18">
        <v>-2.4329719947012052</v>
      </c>
      <c r="H22" s="18">
        <f t="shared" si="7"/>
        <v>-10.194852558091071</v>
      </c>
    </row>
    <row r="23" spans="1:8" x14ac:dyDescent="0.3">
      <c r="A23" s="7" t="s">
        <v>23</v>
      </c>
      <c r="B23" s="40" t="s">
        <v>8</v>
      </c>
      <c r="C23" s="17" t="s">
        <v>8</v>
      </c>
      <c r="D23" s="17" t="s">
        <v>8</v>
      </c>
      <c r="E23" s="17" t="s">
        <v>6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6">
        <v>460.2</v>
      </c>
      <c r="C24" s="22">
        <v>444.73</v>
      </c>
      <c r="D24" s="22">
        <v>383.42</v>
      </c>
      <c r="E24" s="22">
        <v>436.6</v>
      </c>
      <c r="F24" s="86">
        <v>429.52</v>
      </c>
      <c r="G24" s="15">
        <f t="shared" ref="G24" si="9">(F24/E24-1)*100</f>
        <v>-1.6216216216216273</v>
      </c>
      <c r="H24" s="23">
        <f t="shared" ref="H24" si="10">(F24/B24-1)*100</f>
        <v>-6.6666666666666652</v>
      </c>
    </row>
    <row r="25" spans="1:8" x14ac:dyDescent="0.3">
      <c r="A25" s="24" t="s">
        <v>25</v>
      </c>
      <c r="B25" s="88">
        <v>610.58000000000004</v>
      </c>
      <c r="C25" s="69">
        <v>541.03</v>
      </c>
      <c r="D25" s="69">
        <v>540.24</v>
      </c>
      <c r="E25" s="109">
        <v>531</v>
      </c>
      <c r="F25" s="109">
        <v>522.91999999999996</v>
      </c>
      <c r="G25" s="25">
        <f>F25/E25*100-100</f>
        <v>-1.5216572504708239</v>
      </c>
      <c r="H25" s="26">
        <f>F25/B25*100-100</f>
        <v>-14.356841036391643</v>
      </c>
    </row>
    <row r="26" spans="1:8" x14ac:dyDescent="0.3">
      <c r="A26" s="110" t="s">
        <v>26</v>
      </c>
      <c r="B26" s="110"/>
      <c r="C26" s="110"/>
      <c r="D26" s="110"/>
      <c r="E26" s="110"/>
      <c r="F26" s="110"/>
      <c r="G26" s="110"/>
      <c r="H26" s="110"/>
    </row>
    <row r="27" spans="1:8" x14ac:dyDescent="0.3">
      <c r="A27" s="27" t="s">
        <v>5</v>
      </c>
      <c r="B27" s="31" t="s">
        <v>8</v>
      </c>
      <c r="C27" s="73" t="s">
        <v>8</v>
      </c>
      <c r="D27" s="73" t="s">
        <v>8</v>
      </c>
      <c r="E27" s="73" t="s">
        <v>8</v>
      </c>
      <c r="F27" s="72" t="s">
        <v>8</v>
      </c>
      <c r="G27" s="11" t="s">
        <v>6</v>
      </c>
      <c r="H27" s="28" t="s">
        <v>6</v>
      </c>
    </row>
    <row r="28" spans="1:8" x14ac:dyDescent="0.3">
      <c r="A28" s="29" t="s">
        <v>7</v>
      </c>
      <c r="B28" s="8">
        <v>616.61</v>
      </c>
      <c r="C28" s="17">
        <v>549.04999999999995</v>
      </c>
      <c r="D28" s="17">
        <v>564.19000000000005</v>
      </c>
      <c r="E28" s="17">
        <v>578.74</v>
      </c>
      <c r="F28" s="10">
        <v>577.83000000000004</v>
      </c>
      <c r="G28" s="11">
        <f t="shared" ref="G28:G29" si="11">(F28/E28-1)*100</f>
        <v>-0.15723813802397402</v>
      </c>
      <c r="H28" s="18">
        <f t="shared" ref="H28:H29" si="12">(F28/B28-1)*100</f>
        <v>-6.2892265775773897</v>
      </c>
    </row>
    <row r="29" spans="1:8" x14ac:dyDescent="0.3">
      <c r="A29" s="29" t="s">
        <v>9</v>
      </c>
      <c r="B29" s="8">
        <v>621.29</v>
      </c>
      <c r="C29" s="17">
        <v>541.73</v>
      </c>
      <c r="D29" s="17">
        <v>568.34</v>
      </c>
      <c r="E29" s="17">
        <v>566.79</v>
      </c>
      <c r="F29" s="10">
        <v>575.49</v>
      </c>
      <c r="G29" s="11">
        <f t="shared" si="11"/>
        <v>1.5349600381093564</v>
      </c>
      <c r="H29" s="18">
        <f t="shared" si="12"/>
        <v>-7.3717587599993468</v>
      </c>
    </row>
    <row r="30" spans="1:8" x14ac:dyDescent="0.3">
      <c r="A30" s="13" t="s">
        <v>10</v>
      </c>
      <c r="B30" s="14">
        <v>612.30999999999995</v>
      </c>
      <c r="C30" s="22">
        <v>543.94000000000005</v>
      </c>
      <c r="D30" s="22">
        <v>557.72</v>
      </c>
      <c r="E30" s="22">
        <v>566.98</v>
      </c>
      <c r="F30" s="86">
        <v>568.92999999999995</v>
      </c>
      <c r="G30" s="23">
        <f t="shared" ref="G30" si="13">(F30/E30-1)*100</f>
        <v>0.34392747539595536</v>
      </c>
      <c r="H30" s="23">
        <f t="shared" ref="H30" si="14">(F30/B30-1)*100</f>
        <v>-7.0846466659045255</v>
      </c>
    </row>
    <row r="31" spans="1:8" x14ac:dyDescent="0.3">
      <c r="A31" s="7" t="s">
        <v>11</v>
      </c>
      <c r="B31" s="8" t="s">
        <v>8</v>
      </c>
      <c r="C31" s="17">
        <v>523.01</v>
      </c>
      <c r="D31" s="17" t="s">
        <v>8</v>
      </c>
      <c r="E31" s="17" t="s">
        <v>8</v>
      </c>
      <c r="F31" s="10">
        <v>512.41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603.55999999999995</v>
      </c>
      <c r="C32" s="17">
        <v>533.29999999999995</v>
      </c>
      <c r="D32" s="17">
        <v>570.57000000000005</v>
      </c>
      <c r="E32" s="17">
        <v>549.38</v>
      </c>
      <c r="F32" s="10">
        <v>540.16999999999996</v>
      </c>
      <c r="G32" s="11">
        <f t="shared" ref="G32:G33" si="15">(F32/E32-1)*100</f>
        <v>-1.6764352542866567</v>
      </c>
      <c r="H32" s="18">
        <f t="shared" ref="H32:H33" si="16">(F32/B32-1)*100</f>
        <v>-10.502684074491352</v>
      </c>
    </row>
    <row r="33" spans="1:8" x14ac:dyDescent="0.3">
      <c r="A33" s="7" t="s">
        <v>13</v>
      </c>
      <c r="B33" s="16">
        <v>601.27</v>
      </c>
      <c r="C33" s="17">
        <v>536.78</v>
      </c>
      <c r="D33" s="17">
        <v>527.71</v>
      </c>
      <c r="E33" s="17">
        <v>553.63</v>
      </c>
      <c r="F33" s="10">
        <v>531.04</v>
      </c>
      <c r="G33" s="11">
        <f t="shared" si="15"/>
        <v>-4.0803424669905937</v>
      </c>
      <c r="H33" s="18">
        <f t="shared" si="16"/>
        <v>-11.680276747551021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7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5">
        <v>602.05999999999995</v>
      </c>
      <c r="C35" s="22">
        <v>532.28</v>
      </c>
      <c r="D35" s="22">
        <v>553.49</v>
      </c>
      <c r="E35" s="22">
        <v>551.4</v>
      </c>
      <c r="F35" s="86">
        <v>536.12</v>
      </c>
      <c r="G35" s="23">
        <f>(F35/E35-1)*100</f>
        <v>-2.7711280377221592</v>
      </c>
      <c r="H35" s="23">
        <f>(F35/B35-1)*100</f>
        <v>-10.952396771085926</v>
      </c>
    </row>
    <row r="36" spans="1:8" x14ac:dyDescent="0.3">
      <c r="A36" s="7" t="s">
        <v>16</v>
      </c>
      <c r="B36" s="16" t="s">
        <v>8</v>
      </c>
      <c r="C36" s="17">
        <v>529.11</v>
      </c>
      <c r="D36" s="17" t="s">
        <v>8</v>
      </c>
      <c r="E36" s="17">
        <v>464.1</v>
      </c>
      <c r="F36" s="10">
        <v>468.12</v>
      </c>
      <c r="G36" s="18">
        <f>(F36/E36-1)*100</f>
        <v>0.86619263089851017</v>
      </c>
      <c r="H36" s="18" t="s">
        <v>6</v>
      </c>
    </row>
    <row r="37" spans="1:8" x14ac:dyDescent="0.3">
      <c r="A37" s="7" t="s">
        <v>17</v>
      </c>
      <c r="B37" s="19">
        <v>590.59</v>
      </c>
      <c r="C37" s="17">
        <v>529.27</v>
      </c>
      <c r="D37" s="17">
        <v>535.71</v>
      </c>
      <c r="E37" s="17">
        <v>519.41</v>
      </c>
      <c r="F37" s="10">
        <v>525.88</v>
      </c>
      <c r="G37" s="11">
        <f>(F37/E37-1)*100</f>
        <v>1.2456440961860604</v>
      </c>
      <c r="H37" s="11">
        <f>(F37/B37-1)*100</f>
        <v>-10.956839770399096</v>
      </c>
    </row>
    <row r="38" spans="1:8" x14ac:dyDescent="0.3">
      <c r="A38" s="7" t="s">
        <v>18</v>
      </c>
      <c r="B38" s="16">
        <v>604.47</v>
      </c>
      <c r="C38" s="17">
        <v>526.20000000000005</v>
      </c>
      <c r="D38" s="17">
        <v>518.01</v>
      </c>
      <c r="E38" s="17">
        <v>529.64</v>
      </c>
      <c r="F38" s="10">
        <v>561.91</v>
      </c>
      <c r="G38" s="11">
        <f>(F38/E38-1)*100</f>
        <v>6.0928177630088287</v>
      </c>
      <c r="H38" s="11">
        <f>(F38/B38-1)*100</f>
        <v>-7.040878786374849</v>
      </c>
    </row>
    <row r="39" spans="1:8" x14ac:dyDescent="0.3">
      <c r="A39" s="13" t="s">
        <v>20</v>
      </c>
      <c r="B39" s="20">
        <v>594.80999999999995</v>
      </c>
      <c r="C39" s="21">
        <v>528.12</v>
      </c>
      <c r="D39" s="21">
        <v>526.97</v>
      </c>
      <c r="E39" s="21">
        <v>512.1</v>
      </c>
      <c r="F39" s="94">
        <v>522.58000000000004</v>
      </c>
      <c r="G39" s="15">
        <f>F39/E39*100-100</f>
        <v>2.0464752977934069</v>
      </c>
      <c r="H39" s="15">
        <f>(F39/B39-1)*100</f>
        <v>-12.143373514231426</v>
      </c>
    </row>
    <row r="40" spans="1:8" x14ac:dyDescent="0.3">
      <c r="A40" s="7" t="s">
        <v>21</v>
      </c>
      <c r="B40" s="19" t="s">
        <v>8</v>
      </c>
      <c r="C40" s="32" t="s">
        <v>8</v>
      </c>
      <c r="D40" s="32" t="s">
        <v>8</v>
      </c>
      <c r="E40" s="32" t="s">
        <v>8</v>
      </c>
      <c r="F40" s="33">
        <v>340.26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8</v>
      </c>
      <c r="C41" s="32" t="s">
        <v>8</v>
      </c>
      <c r="D41" s="32" t="s">
        <v>8</v>
      </c>
      <c r="E41" s="32" t="s">
        <v>8</v>
      </c>
      <c r="F41" s="33">
        <v>410.23</v>
      </c>
      <c r="G41" s="11" t="s">
        <v>6</v>
      </c>
      <c r="H41" s="18" t="s">
        <v>6</v>
      </c>
    </row>
    <row r="42" spans="1:8" x14ac:dyDescent="0.3">
      <c r="A42" s="7" t="s">
        <v>23</v>
      </c>
      <c r="B42" s="8" t="s">
        <v>6</v>
      </c>
      <c r="C42" s="32" t="s">
        <v>8</v>
      </c>
      <c r="D42" s="32" t="s">
        <v>8</v>
      </c>
      <c r="E42" s="32" t="s">
        <v>8</v>
      </c>
      <c r="F42" s="33" t="s">
        <v>6</v>
      </c>
      <c r="G42" s="11" t="s">
        <v>6</v>
      </c>
      <c r="H42" s="11" t="s">
        <v>6</v>
      </c>
    </row>
    <row r="43" spans="1:8" x14ac:dyDescent="0.3">
      <c r="A43" s="13" t="s">
        <v>24</v>
      </c>
      <c r="B43" s="66" t="s">
        <v>8</v>
      </c>
      <c r="C43" s="96">
        <v>453.29</v>
      </c>
      <c r="D43" s="96">
        <v>442.14</v>
      </c>
      <c r="E43" s="96">
        <v>457.47</v>
      </c>
      <c r="F43" s="100">
        <v>378.24</v>
      </c>
      <c r="G43" s="15">
        <f>F43/E43*100-100</f>
        <v>-17.319168470063616</v>
      </c>
      <c r="H43" s="23" t="s">
        <v>6</v>
      </c>
    </row>
    <row r="44" spans="1:8" x14ac:dyDescent="0.3">
      <c r="A44" s="30" t="s">
        <v>25</v>
      </c>
      <c r="B44" s="65">
        <v>599.27</v>
      </c>
      <c r="C44" s="95">
        <v>529.9</v>
      </c>
      <c r="D44" s="95">
        <v>540.22</v>
      </c>
      <c r="E44" s="95">
        <v>537.88</v>
      </c>
      <c r="F44" s="95">
        <v>531.39</v>
      </c>
      <c r="G44" s="63">
        <f>F44/E44*100-100</f>
        <v>-1.2065888302223584</v>
      </c>
      <c r="H44" s="26">
        <f>F44/B44*100-100</f>
        <v>-11.327114656165008</v>
      </c>
    </row>
    <row r="45" spans="1:8" x14ac:dyDescent="0.3">
      <c r="A45" s="110" t="s">
        <v>27</v>
      </c>
      <c r="B45" s="110"/>
      <c r="C45" s="110"/>
      <c r="D45" s="110"/>
      <c r="E45" s="110"/>
      <c r="F45" s="110"/>
      <c r="G45" s="110"/>
      <c r="H45" s="110"/>
    </row>
    <row r="46" spans="1:8" ht="14.4" customHeight="1" x14ac:dyDescent="0.3">
      <c r="A46" s="29" t="s">
        <v>9</v>
      </c>
      <c r="B46" s="31" t="s">
        <v>8</v>
      </c>
      <c r="C46" s="73" t="s">
        <v>8</v>
      </c>
      <c r="D46" s="73" t="s">
        <v>8</v>
      </c>
      <c r="E46" s="73" t="s">
        <v>8</v>
      </c>
      <c r="F46" s="72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7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4" t="s">
        <v>10</v>
      </c>
      <c r="B48" s="14" t="s">
        <v>8</v>
      </c>
      <c r="C48" s="17" t="s">
        <v>8</v>
      </c>
      <c r="D48" s="17" t="s">
        <v>8</v>
      </c>
      <c r="E48" s="17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5" t="s">
        <v>8</v>
      </c>
      <c r="C49" s="17" t="s">
        <v>8</v>
      </c>
      <c r="D49" s="17" t="s">
        <v>8</v>
      </c>
      <c r="E49" s="17" t="s">
        <v>8</v>
      </c>
      <c r="F49" s="10" t="s">
        <v>8</v>
      </c>
      <c r="G49" s="11" t="s">
        <v>6</v>
      </c>
      <c r="H49" s="28" t="s">
        <v>6</v>
      </c>
    </row>
    <row r="50" spans="1:8" x14ac:dyDescent="0.3">
      <c r="A50" s="7" t="s">
        <v>13</v>
      </c>
      <c r="B50" s="36">
        <v>598.59</v>
      </c>
      <c r="C50" s="17" t="s">
        <v>8</v>
      </c>
      <c r="D50" s="17" t="s">
        <v>8</v>
      </c>
      <c r="E50" s="17">
        <v>478.58</v>
      </c>
      <c r="F50" s="10">
        <v>512.04</v>
      </c>
      <c r="G50" s="11">
        <f>(F50/E50-1)*100</f>
        <v>6.991516569852485</v>
      </c>
      <c r="H50" s="39">
        <f>F50/B50*100-100</f>
        <v>-14.458978599709326</v>
      </c>
    </row>
    <row r="51" spans="1:8" x14ac:dyDescent="0.3">
      <c r="A51" s="7" t="s">
        <v>14</v>
      </c>
      <c r="B51" s="36">
        <v>576.1</v>
      </c>
      <c r="C51" s="17">
        <v>470.83</v>
      </c>
      <c r="D51" s="17" t="s">
        <v>8</v>
      </c>
      <c r="E51" s="17">
        <v>479.66</v>
      </c>
      <c r="F51" s="10">
        <v>497.23</v>
      </c>
      <c r="G51" s="11">
        <f>(F51/E51-1)*100</f>
        <v>3.6630112996705932</v>
      </c>
      <c r="H51" s="39">
        <f t="shared" ref="H51" si="17">F51/B51*100-100</f>
        <v>-13.690331539663262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7" t="s">
        <v>8</v>
      </c>
      <c r="F52" s="10" t="s">
        <v>8</v>
      </c>
      <c r="G52" s="11" t="s">
        <v>6</v>
      </c>
      <c r="H52" s="39" t="s">
        <v>6</v>
      </c>
    </row>
    <row r="53" spans="1:8" x14ac:dyDescent="0.3">
      <c r="A53" s="13" t="s">
        <v>15</v>
      </c>
      <c r="B53" s="14">
        <v>589.89</v>
      </c>
      <c r="C53" s="81">
        <v>474.04</v>
      </c>
      <c r="D53" s="17" t="s">
        <v>8</v>
      </c>
      <c r="E53" s="22">
        <v>481.54</v>
      </c>
      <c r="F53" s="86">
        <v>498.18</v>
      </c>
      <c r="G53" s="15">
        <f>F53/E53*100-100</f>
        <v>3.4555800141213666</v>
      </c>
      <c r="H53" s="15">
        <f>(F53/B53-1)*100</f>
        <v>-15.546966383563031</v>
      </c>
    </row>
    <row r="54" spans="1:8" x14ac:dyDescent="0.3">
      <c r="A54" s="7" t="s">
        <v>16</v>
      </c>
      <c r="B54" s="38" t="s">
        <v>8</v>
      </c>
      <c r="C54" s="17">
        <v>409.29</v>
      </c>
      <c r="D54" s="17" t="s">
        <v>8</v>
      </c>
      <c r="E54" s="17">
        <v>457.72</v>
      </c>
      <c r="F54" s="10" t="s">
        <v>8</v>
      </c>
      <c r="G54" s="39" t="s">
        <v>6</v>
      </c>
      <c r="H54" s="18" t="s">
        <v>6</v>
      </c>
    </row>
    <row r="55" spans="1:8" x14ac:dyDescent="0.3">
      <c r="A55" s="7" t="s">
        <v>17</v>
      </c>
      <c r="B55" s="38">
        <v>566.55999999999995</v>
      </c>
      <c r="C55" s="77">
        <v>466.89</v>
      </c>
      <c r="D55" s="17">
        <v>496.51</v>
      </c>
      <c r="E55" s="17">
        <v>457.65</v>
      </c>
      <c r="F55" s="10">
        <v>475.32</v>
      </c>
      <c r="G55" s="28">
        <f>F55/E55*100-100</f>
        <v>3.8610291707637003</v>
      </c>
      <c r="H55" s="39">
        <f>F55/B55*100-100</f>
        <v>-16.10420785088958</v>
      </c>
    </row>
    <row r="56" spans="1:8" x14ac:dyDescent="0.3">
      <c r="A56" s="7" t="s">
        <v>18</v>
      </c>
      <c r="B56" s="40">
        <v>591.78</v>
      </c>
      <c r="C56" s="97">
        <v>482.14</v>
      </c>
      <c r="D56" s="97">
        <v>502.29</v>
      </c>
      <c r="E56" s="97">
        <v>496.81</v>
      </c>
      <c r="F56" s="98">
        <v>500.39</v>
      </c>
      <c r="G56" s="28">
        <f>F56/E56*100-100</f>
        <v>0.72059741148527223</v>
      </c>
      <c r="H56" s="39">
        <f t="shared" ref="H56:H57" si="18">F56/B56*100-100</f>
        <v>-15.443239041535705</v>
      </c>
    </row>
    <row r="57" spans="1:8" x14ac:dyDescent="0.3">
      <c r="A57" s="7" t="s">
        <v>19</v>
      </c>
      <c r="B57" s="38">
        <v>600.05999999999995</v>
      </c>
      <c r="C57" s="17">
        <v>475.58</v>
      </c>
      <c r="D57" s="17">
        <v>480.06</v>
      </c>
      <c r="E57" s="17">
        <v>487.85</v>
      </c>
      <c r="F57" s="10">
        <v>484.87</v>
      </c>
      <c r="G57" s="28">
        <f>F57/E57*100-100</f>
        <v>-0.6108434969765284</v>
      </c>
      <c r="H57" s="39">
        <f t="shared" si="18"/>
        <v>-19.196413691964125</v>
      </c>
    </row>
    <row r="58" spans="1:8" x14ac:dyDescent="0.3">
      <c r="A58" s="7" t="s">
        <v>30</v>
      </c>
      <c r="B58" s="38">
        <v>581.42999999999995</v>
      </c>
      <c r="C58" s="17" t="s">
        <v>6</v>
      </c>
      <c r="D58" s="17" t="s">
        <v>8</v>
      </c>
      <c r="E58" s="17" t="s">
        <v>6</v>
      </c>
      <c r="F58" s="10" t="s">
        <v>8</v>
      </c>
      <c r="G58" s="28" t="s">
        <v>6</v>
      </c>
      <c r="H58" s="28" t="s">
        <v>6</v>
      </c>
    </row>
    <row r="59" spans="1:8" x14ac:dyDescent="0.3">
      <c r="A59" s="13" t="s">
        <v>20</v>
      </c>
      <c r="B59" s="41">
        <v>589.69000000000005</v>
      </c>
      <c r="C59" s="21">
        <v>478.35</v>
      </c>
      <c r="D59" s="21">
        <v>498.3</v>
      </c>
      <c r="E59" s="21">
        <v>490.27</v>
      </c>
      <c r="F59" s="94">
        <v>493.18</v>
      </c>
      <c r="G59" s="37">
        <f>F59/E59*100-100</f>
        <v>0.59355049258572024</v>
      </c>
      <c r="H59" s="37">
        <f>F59/B59*100-100</f>
        <v>-16.366226322304939</v>
      </c>
    </row>
    <row r="60" spans="1:8" x14ac:dyDescent="0.3">
      <c r="A60" s="7" t="s">
        <v>21</v>
      </c>
      <c r="B60" s="40">
        <v>456.01</v>
      </c>
      <c r="C60" s="17">
        <v>358.36</v>
      </c>
      <c r="D60" s="17">
        <v>375.06</v>
      </c>
      <c r="E60" s="17">
        <v>362.94</v>
      </c>
      <c r="F60" s="10">
        <v>398.2</v>
      </c>
      <c r="G60" s="28">
        <f>F60/E60*100-100</f>
        <v>9.7151044249738305</v>
      </c>
      <c r="H60" s="39">
        <f>F60/B60*100-100</f>
        <v>-12.677353566807753</v>
      </c>
    </row>
    <row r="61" spans="1:8" x14ac:dyDescent="0.3">
      <c r="A61" s="7" t="s">
        <v>22</v>
      </c>
      <c r="B61" s="40">
        <v>492.29</v>
      </c>
      <c r="C61" s="97">
        <v>391.19</v>
      </c>
      <c r="D61" s="97">
        <v>405.71</v>
      </c>
      <c r="E61" s="97">
        <v>404.54</v>
      </c>
      <c r="F61" s="98">
        <v>426.59</v>
      </c>
      <c r="G61" s="28">
        <f>F61/E61*100-100</f>
        <v>5.4506352894645715</v>
      </c>
      <c r="H61" s="28">
        <f>F61/B61*100-100</f>
        <v>-13.345792114404119</v>
      </c>
    </row>
    <row r="62" spans="1:8" x14ac:dyDescent="0.3">
      <c r="A62" s="7" t="s">
        <v>23</v>
      </c>
      <c r="B62" s="40">
        <v>513.41999999999996</v>
      </c>
      <c r="C62" s="17">
        <v>422.24</v>
      </c>
      <c r="D62" s="17">
        <v>429.57</v>
      </c>
      <c r="E62" s="17">
        <v>417.66</v>
      </c>
      <c r="F62" s="10">
        <v>442.97</v>
      </c>
      <c r="G62" s="28">
        <f>F62/E62*100-100</f>
        <v>6.059953071876663</v>
      </c>
      <c r="H62" s="28">
        <f>F62/B62*100-100</f>
        <v>-13.721709321802805</v>
      </c>
    </row>
    <row r="63" spans="1:8" x14ac:dyDescent="0.3">
      <c r="A63" s="13" t="s">
        <v>24</v>
      </c>
      <c r="B63" s="42">
        <v>486.73</v>
      </c>
      <c r="C63" s="60">
        <v>392.36</v>
      </c>
      <c r="D63" s="60">
        <v>404.21</v>
      </c>
      <c r="E63" s="60">
        <v>397.2</v>
      </c>
      <c r="F63" s="71">
        <v>420.23</v>
      </c>
      <c r="G63" s="37">
        <f>F63/E63*100-100</f>
        <v>5.7980866062437286</v>
      </c>
      <c r="H63" s="37">
        <f>F63/B63*100-100</f>
        <v>-13.662605551332362</v>
      </c>
    </row>
    <row r="64" spans="1:8" x14ac:dyDescent="0.3">
      <c r="A64" s="24" t="s">
        <v>25</v>
      </c>
      <c r="B64" s="43">
        <v>553.25</v>
      </c>
      <c r="C64" s="43">
        <v>434.8</v>
      </c>
      <c r="D64" s="87">
        <v>453.44</v>
      </c>
      <c r="E64" s="87">
        <v>440.85</v>
      </c>
      <c r="F64" s="43">
        <v>457.7</v>
      </c>
      <c r="G64" s="44">
        <f t="shared" ref="G64" si="19">F64/E64*100-100</f>
        <v>3.8221617330157471</v>
      </c>
      <c r="H64" s="26">
        <f t="shared" ref="H64" si="20">F64/B64*100-100</f>
        <v>-17.27067329417082</v>
      </c>
    </row>
    <row r="65" spans="1:8" x14ac:dyDescent="0.3">
      <c r="A65" s="111" t="s">
        <v>31</v>
      </c>
      <c r="B65" s="111"/>
      <c r="C65" s="111"/>
      <c r="D65" s="111"/>
      <c r="E65" s="111"/>
      <c r="F65" s="111"/>
      <c r="G65" s="111"/>
      <c r="H65" s="111"/>
    </row>
    <row r="66" spans="1:8" ht="14.4" customHeight="1" x14ac:dyDescent="0.3">
      <c r="A66" s="29" t="s">
        <v>7</v>
      </c>
      <c r="B66" s="19" t="s">
        <v>8</v>
      </c>
      <c r="C66" s="67" t="s">
        <v>6</v>
      </c>
      <c r="D66" s="67" t="s">
        <v>8</v>
      </c>
      <c r="E66" s="67" t="s">
        <v>6</v>
      </c>
      <c r="F66" s="101" t="s">
        <v>8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639.4</v>
      </c>
      <c r="C67" s="84">
        <v>604.45000000000005</v>
      </c>
      <c r="D67" s="84">
        <v>584.02</v>
      </c>
      <c r="E67" s="84">
        <v>608.87</v>
      </c>
      <c r="F67" s="103" t="s">
        <v>8</v>
      </c>
      <c r="G67" s="28" t="s">
        <v>6</v>
      </c>
      <c r="H67" s="28" t="s">
        <v>6</v>
      </c>
    </row>
    <row r="68" spans="1:8" x14ac:dyDescent="0.3">
      <c r="A68" s="29" t="s">
        <v>28</v>
      </c>
      <c r="B68" s="19">
        <v>623.89</v>
      </c>
      <c r="C68" s="32" t="s">
        <v>8</v>
      </c>
      <c r="D68" s="32" t="s">
        <v>8</v>
      </c>
      <c r="E68" s="32" t="s">
        <v>8</v>
      </c>
      <c r="F68" s="103" t="s">
        <v>8</v>
      </c>
      <c r="G68" s="28" t="s">
        <v>6</v>
      </c>
      <c r="H68" s="28" t="s">
        <v>6</v>
      </c>
    </row>
    <row r="69" spans="1:8" x14ac:dyDescent="0.3">
      <c r="A69" s="34" t="s">
        <v>10</v>
      </c>
      <c r="B69" s="20">
        <v>637.1</v>
      </c>
      <c r="C69" s="83">
        <v>588.04</v>
      </c>
      <c r="D69" s="83">
        <v>567.85</v>
      </c>
      <c r="E69" s="96">
        <v>610.70000000000005</v>
      </c>
      <c r="F69" s="104">
        <v>567.41</v>
      </c>
      <c r="G69" s="68">
        <f t="shared" ref="G69:G72" si="21">F69/E69*100-100</f>
        <v>-7.0885868675290737</v>
      </c>
      <c r="H69" s="68">
        <f t="shared" ref="H69" si="22">F69/B69*100-100</f>
        <v>-10.938628158844779</v>
      </c>
    </row>
    <row r="70" spans="1:8" x14ac:dyDescent="0.3">
      <c r="A70" s="7" t="s">
        <v>12</v>
      </c>
      <c r="B70" s="19" t="s">
        <v>8</v>
      </c>
      <c r="C70" s="32" t="s">
        <v>8</v>
      </c>
      <c r="D70" s="32" t="s">
        <v>8</v>
      </c>
      <c r="E70" s="32">
        <v>504.1</v>
      </c>
      <c r="F70" s="103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602.39</v>
      </c>
      <c r="C71" s="82">
        <v>559.61</v>
      </c>
      <c r="D71" s="82">
        <v>552.19000000000005</v>
      </c>
      <c r="E71" s="82">
        <v>536.96</v>
      </c>
      <c r="F71" s="105">
        <v>530.95000000000005</v>
      </c>
      <c r="G71" s="28">
        <f t="shared" si="21"/>
        <v>-1.1192640047675866</v>
      </c>
      <c r="H71" s="28">
        <f>F71/B71*100-100</f>
        <v>-11.859426617307705</v>
      </c>
    </row>
    <row r="72" spans="1:8" x14ac:dyDescent="0.3">
      <c r="A72" s="7" t="s">
        <v>14</v>
      </c>
      <c r="B72" s="19">
        <v>615.28</v>
      </c>
      <c r="C72" s="84">
        <v>527.54</v>
      </c>
      <c r="D72" s="84">
        <v>542.16999999999996</v>
      </c>
      <c r="E72" s="84">
        <v>524.54</v>
      </c>
      <c r="F72" s="102">
        <v>530.95000000000005</v>
      </c>
      <c r="G72" s="28">
        <f t="shared" si="21"/>
        <v>1.2220231059595079</v>
      </c>
      <c r="H72" s="28">
        <f>F72/B72*100-100</f>
        <v>-13.705955012352092</v>
      </c>
    </row>
    <row r="73" spans="1:8" x14ac:dyDescent="0.3">
      <c r="A73" s="7" t="s">
        <v>29</v>
      </c>
      <c r="B73" s="19" t="s">
        <v>8</v>
      </c>
      <c r="C73" s="32" t="s">
        <v>8</v>
      </c>
      <c r="D73" s="32" t="s">
        <v>6</v>
      </c>
      <c r="E73" s="32" t="s">
        <v>6</v>
      </c>
      <c r="F73" s="103" t="s">
        <v>6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606.58000000000004</v>
      </c>
      <c r="C74" s="96">
        <v>543.86</v>
      </c>
      <c r="D74" s="96">
        <v>545.48</v>
      </c>
      <c r="E74" s="96">
        <v>532.13</v>
      </c>
      <c r="F74" s="106">
        <v>528.58000000000004</v>
      </c>
      <c r="G74" s="68">
        <f t="shared" ref="G74" si="23">F74/E74*100-100</f>
        <v>-0.66713021254204818</v>
      </c>
      <c r="H74" s="68">
        <f t="shared" ref="H74" si="24">F74/B74*100-100</f>
        <v>-12.858979854264902</v>
      </c>
    </row>
    <row r="75" spans="1:8" x14ac:dyDescent="0.3">
      <c r="A75" s="7" t="s">
        <v>16</v>
      </c>
      <c r="B75" s="19" t="s">
        <v>6</v>
      </c>
      <c r="C75" s="32" t="s">
        <v>8</v>
      </c>
      <c r="D75" s="32" t="s">
        <v>6</v>
      </c>
      <c r="E75" s="32" t="s">
        <v>8</v>
      </c>
      <c r="F75" s="103" t="s">
        <v>8</v>
      </c>
      <c r="G75" s="28" t="s">
        <v>6</v>
      </c>
      <c r="H75" s="39" t="s">
        <v>6</v>
      </c>
    </row>
    <row r="76" spans="1:8" x14ac:dyDescent="0.3">
      <c r="A76" s="7" t="s">
        <v>17</v>
      </c>
      <c r="B76" s="89" t="s">
        <v>8</v>
      </c>
      <c r="C76" s="32">
        <v>452.01</v>
      </c>
      <c r="D76" s="32">
        <v>491.55</v>
      </c>
      <c r="E76" s="32">
        <v>429.94</v>
      </c>
      <c r="F76" s="103">
        <v>451.18</v>
      </c>
      <c r="G76" s="28">
        <f>F76/E76*100-100</f>
        <v>4.9402242173326414</v>
      </c>
      <c r="H76" s="39" t="s">
        <v>6</v>
      </c>
    </row>
    <row r="77" spans="1:8" x14ac:dyDescent="0.3">
      <c r="A77" s="7" t="s">
        <v>18</v>
      </c>
      <c r="B77" s="90">
        <v>575.14</v>
      </c>
      <c r="C77" s="97">
        <v>504.78</v>
      </c>
      <c r="D77" s="97">
        <v>515.33000000000004</v>
      </c>
      <c r="E77" s="97">
        <v>514.70000000000005</v>
      </c>
      <c r="F77" s="107">
        <v>498.63</v>
      </c>
      <c r="G77" s="28">
        <f>F77/E77*100-100</f>
        <v>-3.1222071109384189</v>
      </c>
      <c r="H77" s="39">
        <f>F77/B77*100-100</f>
        <v>-13.302848002225545</v>
      </c>
    </row>
    <row r="78" spans="1:8" x14ac:dyDescent="0.3">
      <c r="A78" s="7" t="s">
        <v>19</v>
      </c>
      <c r="B78" s="19">
        <v>599.23</v>
      </c>
      <c r="C78" s="32">
        <v>517.63</v>
      </c>
      <c r="D78" s="32">
        <v>525.9</v>
      </c>
      <c r="E78" s="32">
        <v>529.39</v>
      </c>
      <c r="F78" s="103">
        <v>515.16</v>
      </c>
      <c r="G78" s="28">
        <f>F78/E78*100-100</f>
        <v>-2.68799939553071</v>
      </c>
      <c r="H78" s="39">
        <f>F78/B78*100-100</f>
        <v>-14.029671411644955</v>
      </c>
    </row>
    <row r="79" spans="1:8" x14ac:dyDescent="0.3">
      <c r="A79" s="13" t="s">
        <v>20</v>
      </c>
      <c r="B79" s="91">
        <v>575.78</v>
      </c>
      <c r="C79" s="21">
        <v>501.82</v>
      </c>
      <c r="D79" s="21">
        <v>513.70000000000005</v>
      </c>
      <c r="E79" s="21">
        <v>503.04</v>
      </c>
      <c r="F79" s="108">
        <v>495.39</v>
      </c>
      <c r="G79" s="37">
        <f t="shared" ref="G79" si="25">F79/E79*100-100</f>
        <v>-1.5207538167938992</v>
      </c>
      <c r="H79" s="37">
        <f t="shared" ref="H79" si="26">F79/B79*100-100</f>
        <v>-13.961929903782689</v>
      </c>
    </row>
    <row r="80" spans="1:8" x14ac:dyDescent="0.3">
      <c r="A80" s="7" t="s">
        <v>21</v>
      </c>
      <c r="B80" s="19" t="s">
        <v>8</v>
      </c>
      <c r="C80" s="32" t="s">
        <v>8</v>
      </c>
      <c r="D80" s="32" t="s">
        <v>8</v>
      </c>
      <c r="E80" s="32">
        <v>423.65</v>
      </c>
      <c r="F80" s="103" t="s">
        <v>8</v>
      </c>
      <c r="G80" s="39" t="s">
        <v>6</v>
      </c>
      <c r="H80" s="39" t="s">
        <v>6</v>
      </c>
    </row>
    <row r="81" spans="1:8" x14ac:dyDescent="0.3">
      <c r="A81" s="7" t="s">
        <v>22</v>
      </c>
      <c r="B81" s="19" t="s">
        <v>8</v>
      </c>
      <c r="C81" s="32">
        <v>401.99</v>
      </c>
      <c r="D81" s="32">
        <v>392.67</v>
      </c>
      <c r="E81" s="32">
        <v>404.46</v>
      </c>
      <c r="F81" s="103" t="s">
        <v>8</v>
      </c>
      <c r="G81" s="28" t="s">
        <v>6</v>
      </c>
      <c r="H81" s="39" t="s">
        <v>6</v>
      </c>
    </row>
    <row r="82" spans="1:8" x14ac:dyDescent="0.3">
      <c r="A82" s="7" t="s">
        <v>23</v>
      </c>
      <c r="B82" s="19" t="s">
        <v>8</v>
      </c>
      <c r="C82" s="84">
        <v>446.12</v>
      </c>
      <c r="D82" s="32" t="s">
        <v>8</v>
      </c>
      <c r="E82" s="32" t="s">
        <v>8</v>
      </c>
      <c r="F82" s="103">
        <v>430.44</v>
      </c>
      <c r="G82" s="28" t="s">
        <v>6</v>
      </c>
      <c r="H82" s="39" t="s">
        <v>6</v>
      </c>
    </row>
    <row r="83" spans="1:8" x14ac:dyDescent="0.3">
      <c r="A83" s="7" t="s">
        <v>32</v>
      </c>
      <c r="B83" s="19" t="s">
        <v>8</v>
      </c>
      <c r="C83" s="32" t="s">
        <v>8</v>
      </c>
      <c r="D83" s="32" t="s">
        <v>8</v>
      </c>
      <c r="E83" s="32" t="s">
        <v>6</v>
      </c>
      <c r="F83" s="103" t="s">
        <v>8</v>
      </c>
      <c r="G83" s="28" t="s">
        <v>6</v>
      </c>
      <c r="H83" s="28" t="s">
        <v>6</v>
      </c>
    </row>
    <row r="84" spans="1:8" x14ac:dyDescent="0.3">
      <c r="A84" s="13" t="s">
        <v>24</v>
      </c>
      <c r="B84" s="92" t="s">
        <v>8</v>
      </c>
      <c r="C84" s="96">
        <v>419.54</v>
      </c>
      <c r="D84" s="96">
        <v>386.94</v>
      </c>
      <c r="E84" s="96">
        <v>426.93</v>
      </c>
      <c r="F84" s="106">
        <v>423.37</v>
      </c>
      <c r="G84" s="37">
        <f>F84/E84*100-100</f>
        <v>-0.8338603518141241</v>
      </c>
      <c r="H84" s="37" t="s">
        <v>6</v>
      </c>
    </row>
    <row r="85" spans="1:8" ht="18" customHeight="1" x14ac:dyDescent="0.3">
      <c r="A85" s="45" t="s">
        <v>25</v>
      </c>
      <c r="B85" s="93">
        <v>581</v>
      </c>
      <c r="C85" s="99">
        <v>510.51</v>
      </c>
      <c r="D85" s="99">
        <v>512.82000000000005</v>
      </c>
      <c r="E85" s="99">
        <v>511.25</v>
      </c>
      <c r="F85" s="99">
        <v>499.03</v>
      </c>
      <c r="G85" s="46">
        <f>F85/E85*100-100</f>
        <v>-2.3902200488997636</v>
      </c>
      <c r="H85" s="47">
        <f>F85/B85*100-100</f>
        <v>-14.108433734939766</v>
      </c>
    </row>
    <row r="86" spans="1:8" x14ac:dyDescent="0.3">
      <c r="A86" s="48" t="s">
        <v>33</v>
      </c>
      <c r="B86" s="49">
        <v>574.91999999999996</v>
      </c>
      <c r="C86" s="70">
        <v>484.41</v>
      </c>
      <c r="D86" s="70">
        <v>492.52</v>
      </c>
      <c r="E86" s="70">
        <v>482.24</v>
      </c>
      <c r="F86" s="70">
        <v>482.38</v>
      </c>
      <c r="G86" s="50">
        <f>F86/E86*100-100</f>
        <v>2.9031187790323543E-2</v>
      </c>
      <c r="H86" s="51">
        <f>(F86/B86-1)*100</f>
        <v>-16.096152508175045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2" t="s">
        <v>34</v>
      </c>
      <c r="B88" s="52"/>
      <c r="C88" s="52"/>
      <c r="D88" s="52"/>
      <c r="E88" s="52"/>
      <c r="F88" s="52"/>
      <c r="G88" s="52"/>
      <c r="H88" s="53"/>
    </row>
    <row r="89" spans="1:8" x14ac:dyDescent="0.3">
      <c r="A89" s="54" t="s">
        <v>35</v>
      </c>
      <c r="B89" s="52"/>
      <c r="C89" s="52"/>
      <c r="D89" s="52"/>
      <c r="E89" s="52"/>
      <c r="F89" s="52"/>
      <c r="G89" s="52"/>
      <c r="H89" s="53"/>
    </row>
    <row r="90" spans="1:8" x14ac:dyDescent="0.3">
      <c r="A90" s="52" t="s">
        <v>42</v>
      </c>
      <c r="B90" s="52"/>
      <c r="C90" s="52"/>
      <c r="D90" s="52"/>
      <c r="E90" s="52"/>
      <c r="F90" s="52"/>
      <c r="G90" s="52"/>
      <c r="H90" s="53"/>
    </row>
    <row r="91" spans="1:8" x14ac:dyDescent="0.3">
      <c r="A91" s="52" t="s">
        <v>43</v>
      </c>
      <c r="B91" s="52"/>
      <c r="C91" s="52"/>
      <c r="D91" s="52"/>
      <c r="E91" s="52"/>
      <c r="F91" s="52"/>
      <c r="G91" s="52"/>
      <c r="H91" s="55"/>
    </row>
    <row r="92" spans="1:8" x14ac:dyDescent="0.3">
      <c r="A92" s="56"/>
      <c r="B92" s="21"/>
      <c r="C92" s="21"/>
      <c r="D92" s="21"/>
      <c r="E92" s="21"/>
      <c r="F92" s="1"/>
      <c r="G92" s="1"/>
      <c r="H92" s="1"/>
    </row>
    <row r="93" spans="1:8" x14ac:dyDescent="0.3">
      <c r="A93" s="56"/>
      <c r="B93" s="21"/>
      <c r="C93" s="21"/>
      <c r="D93" s="21"/>
      <c r="E93" s="21"/>
      <c r="F93" s="1"/>
      <c r="G93" s="1"/>
      <c r="H93" s="1"/>
    </row>
    <row r="94" spans="1:8" x14ac:dyDescent="0.3">
      <c r="A94" s="52"/>
      <c r="B94" s="57"/>
      <c r="C94" s="57"/>
      <c r="D94" s="57"/>
      <c r="E94" s="57"/>
      <c r="F94" s="58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8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2026-09-09T05:20:42Z</dcterms:modified>
</cp:coreProperties>
</file>