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0E62762B-D80F-4FCB-A621-E39BCBEA3538}" xr6:coauthVersionLast="47" xr6:coauthVersionMax="47" xr10:uidLastSave="{00000000-0000-0000-0000-000000000000}"/>
  <bookViews>
    <workbookView xWindow="-108" yWindow="-108" windowWidth="23256" windowHeight="12456" xr2:uid="{3A0616C1-D2D8-4442-A2B4-3338C5C9B2D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23" i="1"/>
  <c r="G7" i="1"/>
  <c r="F27" i="1"/>
  <c r="F21" i="1"/>
  <c r="F14" i="1"/>
  <c r="G14" i="1"/>
  <c r="F15" i="1"/>
  <c r="G15" i="1"/>
  <c r="F16" i="1"/>
  <c r="G16" i="1"/>
  <c r="F17" i="1"/>
  <c r="G17" i="1"/>
  <c r="F18" i="1"/>
  <c r="G18" i="1"/>
  <c r="F19" i="1"/>
  <c r="G19" i="1"/>
  <c r="F28" i="1"/>
  <c r="G28" i="1"/>
  <c r="F29" i="1"/>
  <c r="G29" i="1"/>
  <c r="F30" i="1"/>
  <c r="G30" i="1"/>
  <c r="F31" i="1"/>
  <c r="G31" i="1"/>
  <c r="F32" i="1"/>
  <c r="G32" i="1"/>
  <c r="F34" i="1"/>
  <c r="F41" i="1" l="1"/>
  <c r="G46" i="1"/>
  <c r="F46" i="1"/>
  <c r="G45" i="1"/>
  <c r="F45" i="1"/>
  <c r="G44" i="1"/>
  <c r="F44" i="1"/>
  <c r="G43" i="1"/>
  <c r="F43" i="1"/>
  <c r="G42" i="1"/>
  <c r="F42" i="1"/>
  <c r="G39" i="1"/>
  <c r="F39" i="1"/>
  <c r="G38" i="1"/>
  <c r="F38" i="1"/>
  <c r="G37" i="1"/>
  <c r="F37" i="1"/>
  <c r="G36" i="1"/>
  <c r="F36" i="1"/>
  <c r="G35" i="1"/>
  <c r="F35" i="1"/>
  <c r="G25" i="1"/>
  <c r="F25" i="1"/>
  <c r="G22" i="1"/>
  <c r="F22" i="1"/>
  <c r="G12" i="1"/>
  <c r="F12" i="1"/>
  <c r="G11" i="1"/>
  <c r="F11" i="1"/>
  <c r="G10" i="1"/>
  <c r="F10" i="1"/>
  <c r="G9" i="1"/>
  <c r="F9" i="1"/>
  <c r="G8" i="1"/>
  <c r="F8" i="1"/>
  <c r="F7" i="1"/>
</calcChain>
</file>

<file path=xl/sharedStrings.xml><?xml version="1.0" encoding="utf-8"?>
<sst xmlns="http://schemas.openxmlformats.org/spreadsheetml/2006/main" count="70" uniqueCount="28">
  <si>
    <t>Kategorija pagal
raumeningumą</t>
  </si>
  <si>
    <t>Pokytis %</t>
  </si>
  <si>
    <t>mėnesio*</t>
  </si>
  <si>
    <t>metų**</t>
  </si>
  <si>
    <t>Jauni  buliai (A):</t>
  </si>
  <si>
    <t>E</t>
  </si>
  <si>
    <t>U</t>
  </si>
  <si>
    <t>R</t>
  </si>
  <si>
    <t>O</t>
  </si>
  <si>
    <t>P</t>
  </si>
  <si>
    <t>E-P</t>
  </si>
  <si>
    <t>Buliai (B):</t>
  </si>
  <si>
    <t>Jaučiai (C ):</t>
  </si>
  <si>
    <t>-</t>
  </si>
  <si>
    <t>U-P</t>
  </si>
  <si>
    <t>Karvės (D):</t>
  </si>
  <si>
    <t>Telyčios (E):</t>
  </si>
  <si>
    <t>8 mėnesių ir jaunesnių nei 12 mėnesių galvijai (Z):</t>
  </si>
  <si>
    <t>Vidutinis svoris (A-Z)</t>
  </si>
  <si>
    <t>Pastabos:</t>
  </si>
  <si>
    <t>Šaltinis: ŽŪDC (LŽŪMPRIS)</t>
  </si>
  <si>
    <t>Naudojant ŽŪDC (LŽŪMPRIS) duomenis, būtina nurodyti šaltinį.</t>
  </si>
  <si>
    <t>gegužė</t>
  </si>
  <si>
    <t>birželis</t>
  </si>
  <si>
    <t xml:space="preserve">* lyginant 2026 m. liepos mėn. su 2026 m. birželio mėn. </t>
  </si>
  <si>
    <t>** lyginant 2026 m. liepos mėn. su 2025 m. liepos mėn.</t>
  </si>
  <si>
    <t xml:space="preserve">Galvijų skerdenų vidutinis svoris Lietuvos įmonėse 2026 m. gegužės–liepos mėn., kg </t>
  </si>
  <si>
    <t>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</si>
</sst>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  <font>
      <sz val="10"/>
      <color theme="1"/>
      <name val="Arial"/>
      <family val="2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/>
      <top style="thin">
        <color indexed="22"/>
      </top>
      <bottom style="thin">
        <color indexed="9"/>
      </bottom>
      <diagonal/>
    </border>
    <border>
      <left/>
      <right/>
      <top style="thin">
        <color indexed="22"/>
      </top>
      <bottom style="thin">
        <color indexed="9"/>
      </bottom>
      <diagonal/>
    </border>
    <border>
      <left/>
      <right style="thin">
        <color theme="0"/>
      </right>
      <top style="thin">
        <color indexed="22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indexed="9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6" fillId="0" borderId="9" xfId="0" quotePrefix="1" applyNumberFormat="1" applyFont="1" applyBorder="1" applyAlignment="1">
      <alignment horizontal="right" vertical="center" indent="1"/>
    </xf>
    <xf numFmtId="2" fontId="6" fillId="0" borderId="1" xfId="0" quotePrefix="1" applyNumberFormat="1" applyFont="1" applyBorder="1" applyAlignment="1">
      <alignment horizontal="right" vertical="center" indent="1"/>
    </xf>
    <xf numFmtId="2" fontId="6" fillId="0" borderId="10" xfId="0" quotePrefix="1" applyNumberFormat="1" applyFont="1" applyBorder="1" applyAlignment="1">
      <alignment horizontal="right" vertical="center" indent="1"/>
    </xf>
    <xf numFmtId="2" fontId="6" fillId="0" borderId="0" xfId="0" quotePrefix="1" applyNumberFormat="1" applyFont="1" applyAlignment="1">
      <alignment horizontal="right" vertical="center" indent="1"/>
    </xf>
    <xf numFmtId="0" fontId="2" fillId="0" borderId="0" xfId="0" applyFont="1" applyAlignment="1">
      <alignment horizontal="center"/>
    </xf>
    <xf numFmtId="2" fontId="6" fillId="0" borderId="11" xfId="0" quotePrefix="1" applyNumberFormat="1" applyFont="1" applyBorder="1" applyAlignment="1">
      <alignment horizontal="right" vertical="center" indent="1"/>
    </xf>
    <xf numFmtId="2" fontId="6" fillId="0" borderId="12" xfId="0" quotePrefix="1" applyNumberFormat="1" applyFont="1" applyBorder="1" applyAlignment="1">
      <alignment horizontal="right" vertical="center" indent="1"/>
    </xf>
    <xf numFmtId="2" fontId="6" fillId="0" borderId="11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2" fontId="6" fillId="0" borderId="12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2" fontId="7" fillId="3" borderId="14" xfId="0" applyNumberFormat="1" applyFont="1" applyFill="1" applyBorder="1" applyAlignment="1">
      <alignment horizontal="center"/>
    </xf>
    <xf numFmtId="2" fontId="8" fillId="3" borderId="15" xfId="0" applyNumberFormat="1" applyFont="1" applyFill="1" applyBorder="1" applyAlignment="1">
      <alignment horizontal="right" vertical="center" indent="1"/>
    </xf>
    <xf numFmtId="2" fontId="8" fillId="3" borderId="16" xfId="0" applyNumberFormat="1" applyFont="1" applyFill="1" applyBorder="1" applyAlignment="1">
      <alignment horizontal="right" vertical="center" indent="1"/>
    </xf>
    <xf numFmtId="2" fontId="8" fillId="3" borderId="15" xfId="0" quotePrefix="1" applyNumberFormat="1" applyFont="1" applyFill="1" applyBorder="1" applyAlignment="1">
      <alignment horizontal="right" vertical="center" indent="1"/>
    </xf>
    <xf numFmtId="2" fontId="8" fillId="3" borderId="14" xfId="0" quotePrefix="1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wrapText="1"/>
    </xf>
    <xf numFmtId="2" fontId="6" fillId="0" borderId="17" xfId="0" quotePrefix="1" applyNumberFormat="1" applyFont="1" applyBorder="1" applyAlignment="1">
      <alignment horizontal="right" vertical="center" indent="1"/>
    </xf>
    <xf numFmtId="2" fontId="6" fillId="0" borderId="18" xfId="0" quotePrefix="1" applyNumberFormat="1" applyFont="1" applyBorder="1" applyAlignment="1">
      <alignment horizontal="right" vertical="center" indent="1"/>
    </xf>
    <xf numFmtId="2" fontId="6" fillId="0" borderId="19" xfId="0" quotePrefix="1" applyNumberFormat="1" applyFont="1" applyBorder="1" applyAlignment="1">
      <alignment horizontal="right" vertical="center" indent="1"/>
    </xf>
    <xf numFmtId="2" fontId="6" fillId="0" borderId="20" xfId="0" applyNumberFormat="1" applyFont="1" applyBorder="1" applyAlignment="1">
      <alignment horizontal="right" vertical="center" indent="1"/>
    </xf>
    <xf numFmtId="2" fontId="6" fillId="0" borderId="21" xfId="0" applyNumberFormat="1" applyFont="1" applyBorder="1" applyAlignment="1">
      <alignment horizontal="right" vertical="center" indent="1"/>
    </xf>
    <xf numFmtId="2" fontId="6" fillId="0" borderId="22" xfId="0" applyNumberFormat="1" applyFont="1" applyBorder="1" applyAlignment="1">
      <alignment horizontal="right" vertical="center" indent="1"/>
    </xf>
    <xf numFmtId="2" fontId="6" fillId="0" borderId="23" xfId="0" applyNumberFormat="1" applyFont="1" applyBorder="1" applyAlignment="1">
      <alignment horizontal="right" vertical="center" indent="1"/>
    </xf>
    <xf numFmtId="2" fontId="6" fillId="0" borderId="24" xfId="0" applyNumberFormat="1" applyFont="1" applyBorder="1" applyAlignment="1">
      <alignment horizontal="right" vertical="center" indent="1"/>
    </xf>
    <xf numFmtId="0" fontId="7" fillId="3" borderId="14" xfId="0" applyFont="1" applyFill="1" applyBorder="1" applyAlignment="1">
      <alignment horizontal="center"/>
    </xf>
    <xf numFmtId="2" fontId="6" fillId="0" borderId="20" xfId="0" quotePrefix="1" applyNumberFormat="1" applyFont="1" applyBorder="1" applyAlignment="1">
      <alignment horizontal="right" vertical="center" indent="1"/>
    </xf>
    <xf numFmtId="2" fontId="6" fillId="0" borderId="21" xfId="0" quotePrefix="1" applyNumberFormat="1" applyFont="1" applyBorder="1" applyAlignment="1">
      <alignment horizontal="right" vertical="center" indent="1"/>
    </xf>
    <xf numFmtId="2" fontId="6" fillId="0" borderId="22" xfId="0" quotePrefix="1" applyNumberFormat="1" applyFont="1" applyBorder="1" applyAlignment="1">
      <alignment horizontal="right" vertical="center" indent="1"/>
    </xf>
    <xf numFmtId="2" fontId="6" fillId="0" borderId="23" xfId="0" quotePrefix="1" applyNumberFormat="1" applyFont="1" applyBorder="1" applyAlignment="1">
      <alignment horizontal="right" vertical="center" indent="1"/>
    </xf>
    <xf numFmtId="2" fontId="6" fillId="0" borderId="24" xfId="0" quotePrefix="1" applyNumberFormat="1" applyFont="1" applyBorder="1" applyAlignment="1">
      <alignment horizontal="right" vertical="center" indent="1"/>
    </xf>
    <xf numFmtId="2" fontId="9" fillId="0" borderId="20" xfId="0" quotePrefix="1" applyNumberFormat="1" applyFont="1" applyBorder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wrapText="1" indent="1"/>
    </xf>
    <xf numFmtId="2" fontId="9" fillId="0" borderId="21" xfId="0" quotePrefix="1" applyNumberFormat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wrapText="1" indent="1"/>
    </xf>
    <xf numFmtId="2" fontId="9" fillId="0" borderId="18" xfId="0" quotePrefix="1" applyNumberFormat="1" applyFont="1" applyBorder="1" applyAlignment="1">
      <alignment horizontal="right" vertical="center" wrapText="1" indent="1"/>
    </xf>
    <xf numFmtId="2" fontId="9" fillId="0" borderId="20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0" fontId="7" fillId="3" borderId="25" xfId="0" applyFont="1" applyFill="1" applyBorder="1" applyAlignment="1">
      <alignment horizontal="center"/>
    </xf>
    <xf numFmtId="2" fontId="8" fillId="3" borderId="26" xfId="0" quotePrefix="1" applyNumberFormat="1" applyFont="1" applyFill="1" applyBorder="1" applyAlignment="1">
      <alignment horizontal="right" vertical="center" indent="1"/>
    </xf>
    <xf numFmtId="2" fontId="8" fillId="3" borderId="18" xfId="0" quotePrefix="1" applyNumberFormat="1" applyFont="1" applyFill="1" applyBorder="1" applyAlignment="1">
      <alignment horizontal="right" vertical="center" indent="1"/>
    </xf>
    <xf numFmtId="0" fontId="7" fillId="4" borderId="27" xfId="0" applyFont="1" applyFill="1" applyBorder="1" applyAlignment="1">
      <alignment horizontal="center"/>
    </xf>
    <xf numFmtId="2" fontId="8" fillId="4" borderId="28" xfId="0" applyNumberFormat="1" applyFont="1" applyFill="1" applyBorder="1" applyAlignment="1">
      <alignment horizontal="right" vertical="center" indent="1"/>
    </xf>
    <xf numFmtId="2" fontId="8" fillId="4" borderId="29" xfId="0" applyNumberFormat="1" applyFont="1" applyFill="1" applyBorder="1" applyAlignment="1">
      <alignment horizontal="right" vertical="center" indent="1"/>
    </xf>
    <xf numFmtId="2" fontId="8" fillId="4" borderId="30" xfId="0" quotePrefix="1" applyNumberFormat="1" applyFont="1" applyFill="1" applyBorder="1" applyAlignment="1">
      <alignment horizontal="right" vertical="center" indent="1"/>
    </xf>
    <xf numFmtId="2" fontId="8" fillId="4" borderId="31" xfId="0" quotePrefix="1" applyNumberFormat="1" applyFont="1" applyFill="1" applyBorder="1" applyAlignment="1">
      <alignment horizontal="right" vertical="center" indent="1"/>
    </xf>
    <xf numFmtId="0" fontId="3" fillId="0" borderId="0" xfId="2" applyFont="1" applyAlignment="1">
      <alignment horizontal="left"/>
    </xf>
    <xf numFmtId="2" fontId="10" fillId="0" borderId="0" xfId="0" applyNumberFormat="1" applyFont="1" applyAlignment="1">
      <alignment horizontal="right" indent="1"/>
    </xf>
    <xf numFmtId="0" fontId="3" fillId="0" borderId="0" xfId="0" applyFont="1"/>
    <xf numFmtId="0" fontId="11" fillId="0" borderId="0" xfId="0" applyFont="1"/>
    <xf numFmtId="3" fontId="0" fillId="0" borderId="0" xfId="0" applyNumberFormat="1"/>
    <xf numFmtId="3" fontId="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2" fontId="9" fillId="0" borderId="19" xfId="0" quotePrefix="1" applyNumberFormat="1" applyFont="1" applyBorder="1" applyAlignment="1">
      <alignment horizontal="right" vertical="center" wrapText="1" indent="1"/>
    </xf>
    <xf numFmtId="0" fontId="3" fillId="2" borderId="3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2" fontId="9" fillId="0" borderId="19" xfId="0" quotePrefix="1" applyNumberFormat="1" applyFont="1" applyBorder="1" applyAlignment="1">
      <alignment horizontal="right" vertical="center" indent="1"/>
    </xf>
    <xf numFmtId="2" fontId="9" fillId="0" borderId="18" xfId="0" quotePrefix="1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93FF2F-A464-4860-A3F2-8E9C8DF60FE5}"/>
    <cellStyle name="Normal_Sheet1" xfId="1" xr:uid="{BEB3CAB3-BB9E-4FB9-96BA-3C3D44289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EB5A-DEB0-4BDE-9743-9A9501F97DFF}">
  <dimension ref="A2:G53"/>
  <sheetViews>
    <sheetView showGridLines="0" tabSelected="1" workbookViewId="0">
      <selection activeCell="Q13" sqref="Q13"/>
    </sheetView>
  </sheetViews>
  <sheetFormatPr defaultRowHeight="14.4" x14ac:dyDescent="0.3"/>
  <cols>
    <col min="1" max="1" width="18.88671875" customWidth="1"/>
    <col min="2" max="2" width="10.88671875" customWidth="1"/>
    <col min="3" max="3" width="12.6640625" customWidth="1"/>
    <col min="4" max="4" width="13.44140625" customWidth="1"/>
    <col min="5" max="5" width="11.33203125" customWidth="1"/>
  </cols>
  <sheetData>
    <row r="2" spans="1:7" x14ac:dyDescent="0.3">
      <c r="A2" s="69" t="s">
        <v>26</v>
      </c>
      <c r="B2" s="69"/>
      <c r="C2" s="69"/>
      <c r="D2" s="69"/>
      <c r="E2" s="69"/>
      <c r="F2" s="69"/>
      <c r="G2" s="69"/>
    </row>
    <row r="4" spans="1:7" x14ac:dyDescent="0.3">
      <c r="A4" s="70" t="s">
        <v>0</v>
      </c>
      <c r="B4" s="61">
        <v>2025</v>
      </c>
      <c r="C4" s="75">
        <v>2026</v>
      </c>
      <c r="D4" s="75"/>
      <c r="E4" s="76"/>
      <c r="F4" s="72" t="s">
        <v>1</v>
      </c>
      <c r="G4" s="73"/>
    </row>
    <row r="5" spans="1:7" x14ac:dyDescent="0.3">
      <c r="A5" s="71"/>
      <c r="B5" s="62" t="s">
        <v>27</v>
      </c>
      <c r="C5" s="63" t="s">
        <v>22</v>
      </c>
      <c r="D5" s="62" t="s">
        <v>23</v>
      </c>
      <c r="E5" s="62" t="s">
        <v>27</v>
      </c>
      <c r="F5" s="1" t="s">
        <v>2</v>
      </c>
      <c r="G5" s="2" t="s">
        <v>3</v>
      </c>
    </row>
    <row r="6" spans="1:7" x14ac:dyDescent="0.3">
      <c r="A6" s="74" t="s">
        <v>4</v>
      </c>
      <c r="B6" s="74"/>
      <c r="C6" s="74"/>
      <c r="D6" s="74"/>
      <c r="E6" s="74"/>
      <c r="F6" s="74"/>
      <c r="G6" s="74"/>
    </row>
    <row r="7" spans="1:7" x14ac:dyDescent="0.3">
      <c r="A7" s="3" t="s">
        <v>5</v>
      </c>
      <c r="B7" s="4">
        <v>413.82142857142856</v>
      </c>
      <c r="C7" s="5">
        <v>466.32</v>
      </c>
      <c r="D7" s="5">
        <v>447.76666666666671</v>
      </c>
      <c r="E7" s="6">
        <v>442.88</v>
      </c>
      <c r="F7" s="7">
        <f t="shared" ref="F7:F11" si="0">(E7/D7-1)*100</f>
        <v>-1.0913422169284703</v>
      </c>
      <c r="G7" s="7">
        <f>(E7/B7-1)*100</f>
        <v>7.0220074221109874</v>
      </c>
    </row>
    <row r="8" spans="1:7" x14ac:dyDescent="0.3">
      <c r="A8" s="8" t="s">
        <v>6</v>
      </c>
      <c r="B8" s="9">
        <v>393.51318750000002</v>
      </c>
      <c r="C8" s="7">
        <v>404.42887903225807</v>
      </c>
      <c r="D8" s="7">
        <v>390.59642320819108</v>
      </c>
      <c r="E8" s="10">
        <v>404.84857272727277</v>
      </c>
      <c r="F8" s="7">
        <f t="shared" si="0"/>
        <v>3.6488172118988249</v>
      </c>
      <c r="G8" s="7">
        <f t="shared" ref="G8:G11" si="1">(E8/B8-1)*100</f>
        <v>2.8805604455816924</v>
      </c>
    </row>
    <row r="9" spans="1:7" x14ac:dyDescent="0.3">
      <c r="A9" s="8" t="s">
        <v>7</v>
      </c>
      <c r="B9" s="11">
        <v>352.93523292469354</v>
      </c>
      <c r="C9" s="12">
        <v>364.61482917466418</v>
      </c>
      <c r="D9" s="12">
        <v>356.04535616438358</v>
      </c>
      <c r="E9" s="13">
        <v>362.70013918629553</v>
      </c>
      <c r="F9" s="7">
        <f t="shared" si="0"/>
        <v>1.8690829431403877</v>
      </c>
      <c r="G9" s="7">
        <f t="shared" si="1"/>
        <v>2.7667700333237955</v>
      </c>
    </row>
    <row r="10" spans="1:7" x14ac:dyDescent="0.3">
      <c r="A10" s="8" t="s">
        <v>8</v>
      </c>
      <c r="B10" s="11">
        <v>295.37274508426964</v>
      </c>
      <c r="C10" s="12">
        <v>307.22233266733269</v>
      </c>
      <c r="D10" s="12">
        <v>301.22309409409405</v>
      </c>
      <c r="E10" s="13">
        <v>307.34248868312761</v>
      </c>
      <c r="F10" s="7">
        <f t="shared" si="0"/>
        <v>2.0315157466386013</v>
      </c>
      <c r="G10" s="7">
        <f t="shared" si="1"/>
        <v>4.0524197977179766</v>
      </c>
    </row>
    <row r="11" spans="1:7" x14ac:dyDescent="0.3">
      <c r="A11" s="8" t="s">
        <v>9</v>
      </c>
      <c r="B11" s="14">
        <v>216.28349462365588</v>
      </c>
      <c r="C11" s="12">
        <v>206.47664186046512</v>
      </c>
      <c r="D11" s="12">
        <v>219.62271153846157</v>
      </c>
      <c r="E11" s="13">
        <v>209.73345378151259</v>
      </c>
      <c r="F11" s="7">
        <f t="shared" si="0"/>
        <v>-4.5028392954783776</v>
      </c>
      <c r="G11" s="7">
        <f t="shared" si="1"/>
        <v>-3.028451548529254</v>
      </c>
    </row>
    <row r="12" spans="1:7" x14ac:dyDescent="0.3">
      <c r="A12" s="15" t="s">
        <v>10</v>
      </c>
      <c r="B12" s="16">
        <v>315.51627932960895</v>
      </c>
      <c r="C12" s="17">
        <v>329.18623739990579</v>
      </c>
      <c r="D12" s="17">
        <v>325.56601237890203</v>
      </c>
      <c r="E12" s="17">
        <v>332.16051479915438</v>
      </c>
      <c r="F12" s="18">
        <f>(E12/D12-1)*100</f>
        <v>2.0255500173579355</v>
      </c>
      <c r="G12" s="19">
        <f>(E12/B12-1)*100</f>
        <v>5.2752382555062427</v>
      </c>
    </row>
    <row r="13" spans="1:7" x14ac:dyDescent="0.3">
      <c r="A13" s="67" t="s">
        <v>11</v>
      </c>
      <c r="B13" s="67"/>
      <c r="C13" s="67"/>
      <c r="D13" s="67"/>
      <c r="E13" s="67"/>
      <c r="F13" s="67"/>
      <c r="G13" s="67"/>
    </row>
    <row r="14" spans="1:7" x14ac:dyDescent="0.3">
      <c r="A14" s="20" t="s">
        <v>5</v>
      </c>
      <c r="B14" s="21">
        <v>464.84400000000005</v>
      </c>
      <c r="C14" s="22">
        <v>569.53199999999993</v>
      </c>
      <c r="D14" s="22">
        <v>530.45000000000005</v>
      </c>
      <c r="E14" s="23">
        <v>536.08937500000002</v>
      </c>
      <c r="F14" s="7">
        <f>(E14/D14-1)*100</f>
        <v>1.0631303610142195</v>
      </c>
      <c r="G14" s="7">
        <f>(E14/B14-1)*100</f>
        <v>15.326727891507685</v>
      </c>
    </row>
    <row r="15" spans="1:7" x14ac:dyDescent="0.3">
      <c r="A15" s="8" t="s">
        <v>6</v>
      </c>
      <c r="B15" s="24">
        <v>431.68148529411758</v>
      </c>
      <c r="C15" s="12">
        <v>454.81095541401271</v>
      </c>
      <c r="D15" s="12">
        <v>441.9470508474576</v>
      </c>
      <c r="E15" s="25">
        <v>457.96551923076919</v>
      </c>
      <c r="F15" s="7">
        <f>(E15/D15-1)*100</f>
        <v>3.6245220672013412</v>
      </c>
      <c r="G15" s="7">
        <f t="shared" ref="G15:G18" si="2">(E15/B15-1)*100</f>
        <v>6.0887563706244041</v>
      </c>
    </row>
    <row r="16" spans="1:7" x14ac:dyDescent="0.3">
      <c r="A16" s="8" t="s">
        <v>7</v>
      </c>
      <c r="B16" s="24">
        <v>370.42719113573401</v>
      </c>
      <c r="C16" s="12">
        <v>379.85326190476195</v>
      </c>
      <c r="D16" s="12">
        <v>369.00499689440994</v>
      </c>
      <c r="E16" s="25">
        <v>378.05662344139654</v>
      </c>
      <c r="F16" s="7">
        <f t="shared" ref="F16:F18" si="3">(E16/D16-1)*100</f>
        <v>2.4529821067915458</v>
      </c>
      <c r="G16" s="7">
        <f t="shared" si="2"/>
        <v>2.0596307420820192</v>
      </c>
    </row>
    <row r="17" spans="1:7" x14ac:dyDescent="0.3">
      <c r="A17" s="8" t="s">
        <v>8</v>
      </c>
      <c r="B17" s="24">
        <v>302.07365970149255</v>
      </c>
      <c r="C17" s="12">
        <v>326.4006396588486</v>
      </c>
      <c r="D17" s="12">
        <v>309.3896753812636</v>
      </c>
      <c r="E17" s="25">
        <v>323.4686963979417</v>
      </c>
      <c r="F17" s="7">
        <f t="shared" si="3"/>
        <v>4.550578812731354</v>
      </c>
      <c r="G17" s="7">
        <f t="shared" si="2"/>
        <v>7.0827217168129231</v>
      </c>
    </row>
    <row r="18" spans="1:7" x14ac:dyDescent="0.3">
      <c r="A18" s="8" t="s">
        <v>9</v>
      </c>
      <c r="B18" s="26">
        <v>221.4532027027027</v>
      </c>
      <c r="C18" s="27">
        <v>231.05853333333334</v>
      </c>
      <c r="D18" s="27">
        <v>224.89311538461536</v>
      </c>
      <c r="E18" s="28">
        <v>236.18514999999996</v>
      </c>
      <c r="F18" s="7">
        <f t="shared" si="3"/>
        <v>5.0210672728121519</v>
      </c>
      <c r="G18" s="7">
        <f t="shared" si="2"/>
        <v>6.6523974896288474</v>
      </c>
    </row>
    <row r="19" spans="1:7" x14ac:dyDescent="0.3">
      <c r="A19" s="29" t="s">
        <v>10</v>
      </c>
      <c r="B19" s="16">
        <v>331.88925120385233</v>
      </c>
      <c r="C19" s="16">
        <v>360.45358628081459</v>
      </c>
      <c r="D19" s="16">
        <v>349.42655577299416</v>
      </c>
      <c r="E19" s="16">
        <v>363.35306089743591</v>
      </c>
      <c r="F19" s="18">
        <f>(E19/D19-1)*100</f>
        <v>3.9855314069171976</v>
      </c>
      <c r="G19" s="19">
        <f>(E19/B19-1)*100</f>
        <v>9.4802135288973197</v>
      </c>
    </row>
    <row r="20" spans="1:7" x14ac:dyDescent="0.3">
      <c r="A20" s="66" t="s">
        <v>12</v>
      </c>
      <c r="B20" s="66"/>
      <c r="C20" s="66"/>
      <c r="D20" s="66"/>
      <c r="E20" s="66"/>
      <c r="F20" s="66"/>
      <c r="G20" s="66"/>
    </row>
    <row r="21" spans="1:7" x14ac:dyDescent="0.3">
      <c r="A21" s="8" t="s">
        <v>6</v>
      </c>
      <c r="B21" s="21" t="s">
        <v>13</v>
      </c>
      <c r="C21" s="22" t="s">
        <v>13</v>
      </c>
      <c r="D21" s="22">
        <v>350.64400000000001</v>
      </c>
      <c r="E21" s="23">
        <v>327.55599999999998</v>
      </c>
      <c r="F21" s="7">
        <f t="shared" ref="F21:F22" si="4">(E21/D21-1)*100</f>
        <v>-6.5844560294771926</v>
      </c>
      <c r="G21" s="7" t="s">
        <v>13</v>
      </c>
    </row>
    <row r="22" spans="1:7" x14ac:dyDescent="0.3">
      <c r="A22" s="8" t="s">
        <v>7</v>
      </c>
      <c r="B22" s="30">
        <v>326.89030769230772</v>
      </c>
      <c r="C22" s="7">
        <v>368.14774999999997</v>
      </c>
      <c r="D22" s="7">
        <v>328.47640000000001</v>
      </c>
      <c r="E22" s="31">
        <v>327.6229090909091</v>
      </c>
      <c r="F22" s="7">
        <f t="shared" si="4"/>
        <v>-0.25983325106184729</v>
      </c>
      <c r="G22" s="7">
        <f t="shared" ref="G22:G23" si="5">(E22/B22-1)*100</f>
        <v>0.22411230353485134</v>
      </c>
    </row>
    <row r="23" spans="1:7" x14ac:dyDescent="0.3">
      <c r="A23" s="8" t="s">
        <v>8</v>
      </c>
      <c r="B23" s="30">
        <v>216.678</v>
      </c>
      <c r="C23" s="7">
        <v>309.87599999999998</v>
      </c>
      <c r="D23" s="7" t="s">
        <v>13</v>
      </c>
      <c r="E23" s="31">
        <v>312.91399999999999</v>
      </c>
      <c r="F23" s="7" t="s">
        <v>13</v>
      </c>
      <c r="G23" s="7">
        <f t="shared" si="5"/>
        <v>44.414292175486203</v>
      </c>
    </row>
    <row r="24" spans="1:7" x14ac:dyDescent="0.3">
      <c r="A24" s="8" t="s">
        <v>9</v>
      </c>
      <c r="B24" s="32">
        <v>216.09</v>
      </c>
      <c r="C24" s="33" t="s">
        <v>13</v>
      </c>
      <c r="D24" s="33" t="s">
        <v>13</v>
      </c>
      <c r="E24" s="34" t="s">
        <v>13</v>
      </c>
      <c r="F24" s="7" t="s">
        <v>13</v>
      </c>
      <c r="G24" s="7" t="s">
        <v>13</v>
      </c>
    </row>
    <row r="25" spans="1:7" x14ac:dyDescent="0.3">
      <c r="A25" s="29" t="s">
        <v>14</v>
      </c>
      <c r="B25" s="18">
        <v>306.18875000000003</v>
      </c>
      <c r="C25" s="18">
        <v>356.49339999999995</v>
      </c>
      <c r="D25" s="18">
        <v>332.17099999999999</v>
      </c>
      <c r="E25" s="18">
        <v>326.48630769230761</v>
      </c>
      <c r="F25" s="18">
        <f>(E25/D25-1)*100</f>
        <v>-1.7113752578317709</v>
      </c>
      <c r="G25" s="19">
        <f>(E25/B25-1)*100</f>
        <v>6.6290997602973967</v>
      </c>
    </row>
    <row r="26" spans="1:7" x14ac:dyDescent="0.3">
      <c r="A26" s="67" t="s">
        <v>15</v>
      </c>
      <c r="B26" s="67"/>
      <c r="C26" s="67"/>
      <c r="D26" s="67"/>
      <c r="E26" s="67"/>
      <c r="F26" s="67"/>
      <c r="G26" s="67"/>
    </row>
    <row r="27" spans="1:7" x14ac:dyDescent="0.3">
      <c r="A27" s="20" t="s">
        <v>5</v>
      </c>
      <c r="B27" s="21" t="s">
        <v>13</v>
      </c>
      <c r="C27" s="22" t="s">
        <v>13</v>
      </c>
      <c r="D27" s="22">
        <v>584.96</v>
      </c>
      <c r="E27" s="23">
        <v>540.47</v>
      </c>
      <c r="F27" s="7">
        <f t="shared" ref="F27:F31" si="6">(E27/D27-1)*100</f>
        <v>-7.6056482494529565</v>
      </c>
      <c r="G27" s="7" t="s">
        <v>13</v>
      </c>
    </row>
    <row r="28" spans="1:7" x14ac:dyDescent="0.3">
      <c r="A28" s="20" t="s">
        <v>6</v>
      </c>
      <c r="B28" s="35">
        <v>417.1128363636364</v>
      </c>
      <c r="C28" s="36">
        <v>435.62045555555557</v>
      </c>
      <c r="D28" s="36">
        <v>441.15793750000006</v>
      </c>
      <c r="E28" s="37">
        <v>439.94682857142857</v>
      </c>
      <c r="F28" s="7">
        <f t="shared" si="6"/>
        <v>-0.27452955633865406</v>
      </c>
      <c r="G28" s="7">
        <f>(E28/B28-1)*100</f>
        <v>5.474296213671459</v>
      </c>
    </row>
    <row r="29" spans="1:7" x14ac:dyDescent="0.3">
      <c r="A29" s="8" t="s">
        <v>7</v>
      </c>
      <c r="B29" s="24">
        <v>373.10051986754968</v>
      </c>
      <c r="C29" s="12">
        <v>385.62049841269834</v>
      </c>
      <c r="D29" s="12">
        <v>383.44334497816595</v>
      </c>
      <c r="E29" s="25">
        <v>371.08878787878791</v>
      </c>
      <c r="F29" s="7">
        <f t="shared" si="6"/>
        <v>-3.2220032662404252</v>
      </c>
      <c r="G29" s="7">
        <f t="shared" ref="G29:G31" si="7">(E29/B29-1)*100</f>
        <v>-0.5391930275186807</v>
      </c>
    </row>
    <row r="30" spans="1:7" x14ac:dyDescent="0.3">
      <c r="A30" s="8" t="s">
        <v>8</v>
      </c>
      <c r="B30" s="30">
        <v>324.21948503485032</v>
      </c>
      <c r="C30" s="7">
        <v>332.56584031100476</v>
      </c>
      <c r="D30" s="7">
        <v>329.11967422279793</v>
      </c>
      <c r="E30" s="31">
        <v>325.16823876531998</v>
      </c>
      <c r="F30" s="7">
        <f t="shared" si="6"/>
        <v>-1.2006074892997765</v>
      </c>
      <c r="G30" s="7">
        <f t="shared" si="7"/>
        <v>0.29262699321346286</v>
      </c>
    </row>
    <row r="31" spans="1:7" x14ac:dyDescent="0.3">
      <c r="A31" s="8" t="s">
        <v>9</v>
      </c>
      <c r="B31" s="32">
        <v>240.07423204633201</v>
      </c>
      <c r="C31" s="33">
        <v>242.26811214518381</v>
      </c>
      <c r="D31" s="33">
        <v>239.62649424712356</v>
      </c>
      <c r="E31" s="34">
        <v>238.99512868117793</v>
      </c>
      <c r="F31" s="7">
        <f t="shared" si="6"/>
        <v>-0.26347903136891837</v>
      </c>
      <c r="G31" s="7">
        <f t="shared" si="7"/>
        <v>-0.44948737561548713</v>
      </c>
    </row>
    <row r="32" spans="1:7" x14ac:dyDescent="0.3">
      <c r="A32" s="29" t="s">
        <v>10</v>
      </c>
      <c r="B32" s="16">
        <v>287.44544151503902</v>
      </c>
      <c r="C32" s="16">
        <v>292.79710269758635</v>
      </c>
      <c r="D32" s="16">
        <v>287.03041245747187</v>
      </c>
      <c r="E32" s="16">
        <v>281.74126953467953</v>
      </c>
      <c r="F32" s="18">
        <f>(E32/D32-1)*100</f>
        <v>-1.8427116755706185</v>
      </c>
      <c r="G32" s="19">
        <f>(E32/B32-1)*100</f>
        <v>-1.9844364030594863</v>
      </c>
    </row>
    <row r="33" spans="1:7" x14ac:dyDescent="0.3">
      <c r="A33" s="67" t="s">
        <v>16</v>
      </c>
      <c r="B33" s="67"/>
      <c r="C33" s="67"/>
      <c r="D33" s="67"/>
      <c r="E33" s="67"/>
      <c r="F33" s="67"/>
      <c r="G33" s="67"/>
    </row>
    <row r="34" spans="1:7" x14ac:dyDescent="0.3">
      <c r="A34" s="20" t="s">
        <v>5</v>
      </c>
      <c r="B34" s="38">
        <v>315.95999999999998</v>
      </c>
      <c r="C34" s="39">
        <v>415.66</v>
      </c>
      <c r="D34" s="39">
        <v>396.5</v>
      </c>
      <c r="E34" s="60">
        <v>305</v>
      </c>
      <c r="F34" s="7">
        <f t="shared" ref="F34:F38" si="8">(E34/D34-1)*100</f>
        <v>-23.076923076923073</v>
      </c>
      <c r="G34" s="7">
        <f t="shared" ref="G34:G38" si="9">(E34/B34-1)*100</f>
        <v>-3.4687935181668461</v>
      </c>
    </row>
    <row r="35" spans="1:7" x14ac:dyDescent="0.3">
      <c r="A35" s="8" t="s">
        <v>6</v>
      </c>
      <c r="B35" s="24">
        <v>344.60426315789471</v>
      </c>
      <c r="C35" s="12">
        <v>380.54149999999998</v>
      </c>
      <c r="D35" s="12">
        <v>366.36679629629629</v>
      </c>
      <c r="E35" s="25">
        <v>363.69450375939851</v>
      </c>
      <c r="F35" s="7">
        <f t="shared" si="8"/>
        <v>-0.72940358239685921</v>
      </c>
      <c r="G35" s="7">
        <f t="shared" si="9"/>
        <v>5.5397575255059506</v>
      </c>
    </row>
    <row r="36" spans="1:7" x14ac:dyDescent="0.3">
      <c r="A36" s="8" t="s">
        <v>7</v>
      </c>
      <c r="B36" s="24">
        <v>316.75625201072387</v>
      </c>
      <c r="C36" s="12">
        <v>329.32390909090913</v>
      </c>
      <c r="D36" s="12">
        <v>318.43019061583573</v>
      </c>
      <c r="E36" s="25">
        <v>318.37774870466319</v>
      </c>
      <c r="F36" s="7">
        <f t="shared" si="8"/>
        <v>-1.6468887912646224E-2</v>
      </c>
      <c r="G36" s="7">
        <f t="shared" si="9"/>
        <v>0.51190676857877371</v>
      </c>
    </row>
    <row r="37" spans="1:7" x14ac:dyDescent="0.3">
      <c r="A37" s="8" t="s">
        <v>8</v>
      </c>
      <c r="B37" s="24">
        <v>274.56373076923074</v>
      </c>
      <c r="C37" s="12">
        <v>280.47364091858037</v>
      </c>
      <c r="D37" s="12">
        <v>272.94242608695646</v>
      </c>
      <c r="E37" s="25">
        <v>274.82745673076926</v>
      </c>
      <c r="F37" s="7">
        <f t="shared" si="8"/>
        <v>0.69063306530889879</v>
      </c>
      <c r="G37" s="7">
        <f t="shared" si="9"/>
        <v>9.6052730926854402E-2</v>
      </c>
    </row>
    <row r="38" spans="1:7" x14ac:dyDescent="0.3">
      <c r="A38" s="8" t="s">
        <v>9</v>
      </c>
      <c r="B38" s="26">
        <v>186.19574729241879</v>
      </c>
      <c r="C38" s="27">
        <v>188.07255252918287</v>
      </c>
      <c r="D38" s="27">
        <v>193.506</v>
      </c>
      <c r="E38" s="28">
        <v>191.93088537549411</v>
      </c>
      <c r="F38" s="7">
        <f t="shared" si="8"/>
        <v>-0.81398748592078629</v>
      </c>
      <c r="G38" s="7">
        <f t="shared" si="9"/>
        <v>3.0801659900794309</v>
      </c>
    </row>
    <row r="39" spans="1:7" x14ac:dyDescent="0.3">
      <c r="A39" s="29" t="s">
        <v>10</v>
      </c>
      <c r="B39" s="16">
        <v>274.17523138461536</v>
      </c>
      <c r="C39" s="16">
        <v>283.18101436265709</v>
      </c>
      <c r="D39" s="16">
        <v>279.31230191256827</v>
      </c>
      <c r="E39" s="16">
        <v>279.61690841121498</v>
      </c>
      <c r="F39" s="18">
        <f>(E39/D39-1)*100</f>
        <v>0.10905588352569939</v>
      </c>
      <c r="G39" s="19">
        <f>(E39/B39-1)*100</f>
        <v>1.9847442087013389</v>
      </c>
    </row>
    <row r="40" spans="1:7" x14ac:dyDescent="0.3">
      <c r="A40" s="68" t="s">
        <v>17</v>
      </c>
      <c r="B40" s="68"/>
      <c r="C40" s="68"/>
      <c r="D40" s="68"/>
      <c r="E40" s="68"/>
      <c r="F40" s="68"/>
      <c r="G40" s="68"/>
    </row>
    <row r="41" spans="1:7" x14ac:dyDescent="0.3">
      <c r="A41" s="8" t="s">
        <v>6</v>
      </c>
      <c r="B41" s="40" t="s">
        <v>13</v>
      </c>
      <c r="C41" s="41">
        <v>326.82499999999999</v>
      </c>
      <c r="D41" s="65">
        <v>413.50749999999999</v>
      </c>
      <c r="E41" s="64">
        <v>405.81600000000003</v>
      </c>
      <c r="F41" s="7">
        <f t="shared" ref="F41:F44" si="10">(E41/D41-1)*100</f>
        <v>-1.8600629976481597</v>
      </c>
      <c r="G41" s="7" t="s">
        <v>13</v>
      </c>
    </row>
    <row r="42" spans="1:7" x14ac:dyDescent="0.3">
      <c r="A42" s="8" t="s">
        <v>7</v>
      </c>
      <c r="B42" s="30">
        <v>280.5418181818182</v>
      </c>
      <c r="C42" s="7">
        <v>289.34000000000003</v>
      </c>
      <c r="D42" s="7">
        <v>292.69428571428574</v>
      </c>
      <c r="E42" s="31">
        <v>324.29416666666668</v>
      </c>
      <c r="F42" s="7">
        <f t="shared" si="10"/>
        <v>10.796206996411017</v>
      </c>
      <c r="G42" s="7">
        <f t="shared" ref="G42:G44" si="11">(E42/B42-1)*100</f>
        <v>15.595660129532884</v>
      </c>
    </row>
    <row r="43" spans="1:7" x14ac:dyDescent="0.3">
      <c r="A43" s="8" t="s">
        <v>8</v>
      </c>
      <c r="B43" s="30">
        <v>214.5575</v>
      </c>
      <c r="C43" s="7">
        <v>214.42124999999999</v>
      </c>
      <c r="D43" s="7">
        <v>164.959</v>
      </c>
      <c r="E43" s="31">
        <v>176.60545454545456</v>
      </c>
      <c r="F43" s="7">
        <f t="shared" si="10"/>
        <v>7.0602116558990735</v>
      </c>
      <c r="G43" s="7">
        <f t="shared" si="11"/>
        <v>-17.688519606420392</v>
      </c>
    </row>
    <row r="44" spans="1:7" x14ac:dyDescent="0.3">
      <c r="A44" s="8" t="s">
        <v>9</v>
      </c>
      <c r="B44" s="32">
        <v>99.922187500000007</v>
      </c>
      <c r="C44" s="33">
        <v>100.04555555555557</v>
      </c>
      <c r="D44" s="33">
        <v>107.89553191489362</v>
      </c>
      <c r="E44" s="34">
        <v>94.124375000000015</v>
      </c>
      <c r="F44" s="7">
        <f t="shared" si="10"/>
        <v>-12.763417233770246</v>
      </c>
      <c r="G44" s="7">
        <f t="shared" si="11"/>
        <v>-5.8023274360361583</v>
      </c>
    </row>
    <row r="45" spans="1:7" x14ac:dyDescent="0.3">
      <c r="A45" s="42" t="s">
        <v>10</v>
      </c>
      <c r="B45" s="43">
        <v>170.63955223880595</v>
      </c>
      <c r="C45" s="43">
        <v>172.48528735632183</v>
      </c>
      <c r="D45" s="43">
        <v>154.7841025641026</v>
      </c>
      <c r="E45" s="43">
        <v>153.68825242718447</v>
      </c>
      <c r="F45" s="43">
        <f>(E45/D45-1)*100</f>
        <v>-0.70798623293002461</v>
      </c>
      <c r="G45" s="44">
        <f>(E45/B45-1)*100</f>
        <v>-9.9339804806206633</v>
      </c>
    </row>
    <row r="46" spans="1:7" x14ac:dyDescent="0.3">
      <c r="A46" s="45" t="s">
        <v>18</v>
      </c>
      <c r="B46" s="46">
        <v>296.35493011248388</v>
      </c>
      <c r="C46" s="47">
        <v>305.41849596462134</v>
      </c>
      <c r="D46" s="47">
        <v>300.85321772336039</v>
      </c>
      <c r="E46" s="47">
        <v>298.90945377036763</v>
      </c>
      <c r="F46" s="48">
        <f>(E46/D46-1)*100</f>
        <v>-0.64608381711911411</v>
      </c>
      <c r="G46" s="49">
        <f>(E46/B46-1)*100</f>
        <v>0.86198115783469031</v>
      </c>
    </row>
    <row r="47" spans="1:7" x14ac:dyDescent="0.3">
      <c r="F47" s="12"/>
      <c r="G47" s="12"/>
    </row>
    <row r="48" spans="1:7" x14ac:dyDescent="0.3">
      <c r="A48" s="50" t="s">
        <v>19</v>
      </c>
      <c r="B48" s="51"/>
      <c r="C48" s="51"/>
      <c r="D48" s="51"/>
      <c r="E48" s="51"/>
      <c r="F48" s="52"/>
      <c r="G48" s="52"/>
    </row>
    <row r="49" spans="1:7" x14ac:dyDescent="0.3">
      <c r="A49" s="53" t="s">
        <v>24</v>
      </c>
      <c r="B49" s="54"/>
      <c r="C49" s="54"/>
      <c r="D49" s="54"/>
      <c r="E49" s="54"/>
    </row>
    <row r="50" spans="1:7" x14ac:dyDescent="0.3">
      <c r="A50" s="53" t="s">
        <v>25</v>
      </c>
      <c r="B50" s="55"/>
      <c r="C50" s="55"/>
      <c r="D50" s="55"/>
      <c r="E50" s="55"/>
    </row>
    <row r="51" spans="1:7" x14ac:dyDescent="0.3">
      <c r="A51" s="53"/>
      <c r="B51" s="56"/>
      <c r="C51" s="56"/>
      <c r="D51" s="56"/>
      <c r="E51" s="56"/>
    </row>
    <row r="52" spans="1:7" x14ac:dyDescent="0.3">
      <c r="B52" s="57"/>
      <c r="D52" s="56"/>
      <c r="E52" s="56" t="s">
        <v>20</v>
      </c>
      <c r="F52" s="58"/>
      <c r="G52" s="58"/>
    </row>
    <row r="53" spans="1:7" x14ac:dyDescent="0.3">
      <c r="B53" s="59"/>
      <c r="D53" s="57"/>
      <c r="E53" s="57" t="s">
        <v>21</v>
      </c>
      <c r="F53" s="59"/>
      <c r="G53" s="59"/>
    </row>
  </sheetData>
  <mergeCells count="10">
    <mergeCell ref="A20:G20"/>
    <mergeCell ref="A26:G26"/>
    <mergeCell ref="A33:G33"/>
    <mergeCell ref="A40:G40"/>
    <mergeCell ref="A2:G2"/>
    <mergeCell ref="A4:A5"/>
    <mergeCell ref="F4:G4"/>
    <mergeCell ref="A6:G6"/>
    <mergeCell ref="A13:G13"/>
    <mergeCell ref="C4:E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2026-02-19T09:29:46Z</dcterms:created>
  <dcterms:modified xsi:type="dcterms:W3CDTF">2026-08-20T06:11:27Z</dcterms:modified>
</cp:coreProperties>
</file>