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DB33CA5E-406D-4CFB-8FE4-968F7A8FF880}" xr6:coauthVersionLast="47" xr6:coauthVersionMax="47" xr10:uidLastSave="{00000000-0000-0000-0000-000000000000}"/>
  <bookViews>
    <workbookView xWindow="-108" yWindow="-108" windowWidth="23256" windowHeight="13896" xr2:uid="{FCCF25A1-7FFA-4D04-B4CB-BF67C5E25C42}"/>
  </bookViews>
  <sheets>
    <sheet name="32_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N28" i="1"/>
  <c r="M28" i="1"/>
  <c r="L28" i="1"/>
  <c r="K28" i="1"/>
  <c r="M27" i="1"/>
  <c r="N26" i="1"/>
  <c r="M26" i="1"/>
  <c r="L26" i="1"/>
  <c r="K26" i="1"/>
  <c r="N25" i="1"/>
  <c r="M25" i="1"/>
  <c r="N24" i="1"/>
  <c r="M24" i="1"/>
  <c r="L24" i="1"/>
  <c r="K24" i="1"/>
  <c r="N22" i="1"/>
  <c r="M22" i="1"/>
  <c r="K22" i="1"/>
  <c r="N21" i="1"/>
  <c r="M21" i="1"/>
  <c r="L21" i="1"/>
  <c r="K21" i="1"/>
  <c r="N20" i="1"/>
  <c r="M20" i="1"/>
  <c r="L20" i="1"/>
  <c r="K20" i="1"/>
  <c r="N19" i="1"/>
  <c r="M19" i="1"/>
  <c r="K19" i="1"/>
  <c r="N18" i="1"/>
  <c r="M18" i="1"/>
  <c r="L18" i="1"/>
  <c r="K18" i="1"/>
  <c r="N17" i="1"/>
  <c r="M17" i="1"/>
  <c r="K17" i="1"/>
  <c r="M16" i="1"/>
  <c r="K16" i="1"/>
  <c r="N15" i="1"/>
  <c r="M15" i="1"/>
  <c r="L15" i="1"/>
  <c r="K15" i="1"/>
  <c r="M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<sst xmlns="http://schemas.openxmlformats.org/spreadsheetml/2006/main" count="65" uniqueCount="36">
  <si>
    <t xml:space="preserve">Grūdų  ir aliejinių augalų sėklų  supirkimo kiekių suvestinė ataskaita (2026 m. 32 – 34 sav.) pagal GS-1*, t </t>
  </si>
  <si>
    <t xml:space="preserve">                      Data
Grūdai</t>
  </si>
  <si>
    <t>Pokytis, %</t>
  </si>
  <si>
    <t>34 sav.  (08 18–24)</t>
  </si>
  <si>
    <t>32  sav.  (08 03–09)</t>
  </si>
  <si>
    <t>33  sav.  (08 10–16)</t>
  </si>
  <si>
    <t>34  sav.  (08 17–23)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</si>
  <si>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</si>
  <si>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</si>
  <si>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</si>
  <si>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</si>
  <si>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</si>
  <si>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</si>
  <si>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</si>
  <si>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</si>
  <si>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</si>
  <si>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</si>
  <si>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</si>
  <si>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</si>
  <si>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</si>
  <si>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</si>
  <si>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</si>
  <si>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</si>
  <si>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</si>
  <si>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</si>
  <si>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</si>
  <si>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</si>
  <si>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</si>
  <si>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</si>
  <si>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</si>
  <si>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</si>
  <si>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34 savaitę su  33 savaite</t>
  </si>
  <si>
    <t>*** lyginant 2026 m. 34 savaitę su  2025 m. 34 savaite</t>
  </si>
  <si>
    <t>Pastaba: grūdų bei aliejinių augalų sėklų 32 ir 33 savaičių supirkimo kiekiai patikslinti  2026-08-27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</si>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</sst>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10CAE195-FB48-43A2-BC18-938EB27F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90255393-9F56-4669-B3CA-D06A71AC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A32A288F-58B6-4A43-86F1-A385E6768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8E33E81A-FE8A-49E9-9EEA-08F3A17E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2A92A51A-3BAF-4F1C-9CE7-26B39BE7A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5864E6B8-17FD-4C81-9DB5-3CA49D49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C58C4FBB-AE04-40FF-827B-A3531F35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D43A7BBE-8066-4E68-8961-40572F7F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EACB7F39-31D3-4919-8B02-E2F26BD8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74389B7-3F3E-4638-874C-892A393C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FF933799-784E-4B7A-8661-B07B14E4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4D0AB5AE-33D4-47BB-B0AE-933A1FB3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DBA8248B-EC18-4440-8D0D-4C484E84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470FB259-2F5E-49D3-8896-06609722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153F9A90-BF6C-47BC-80CE-DE45390A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25B6A39E-A3C8-4441-AA5D-81413E898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0533266-6080-4D89-BF5E-91FADB193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43E9F078-C209-49BD-A82E-747CD781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B52E6370-1319-4BF2-AAD8-151D8176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CCBD4EF5-C144-4480-B61D-51ED19E5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DB0D3334-4901-4EF3-81B7-A4CAE09E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5F0C034D-31D5-42A0-B30A-CA6AF095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44438CC0-CD3D-4986-A9E6-A5D96F7A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91B5CC1E-5C13-4683-92E5-1B51C154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3BA3B057-63BB-469F-94D9-A1DDCAF3A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F3D15722-3191-4FE9-AE8D-B5B5104A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BDBE39C3-AE25-4EBF-8581-576374A7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F0816C8D-3A2C-4141-A3F7-E30C0F0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D77721AC-BB49-4546-B3DE-291C37E3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432852B5-563C-4CFE-99DC-C6FA2A731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C2D34C4F-E8AE-4A40-BDB2-93408528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1597ED88-1185-4DF5-ACE9-4975E4616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6BF71BB5-4E16-433B-B755-2B645460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08858C29-8DA2-4D9C-9A83-86B6CC74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4BB6B578-D4A9-4ADF-A6A5-22A652AA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A788C085-54FF-4EA6-A90F-E87A93E9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081530BC-666D-4FED-B848-A4E9B53D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411BE414-43C0-4903-82DA-839371BB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DD98A0F6-19BB-4BA3-9F8A-E9854AA3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BECD7095-927F-4FA3-BF72-7266DE6A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96463AC9-DD9A-4283-AE5A-EF4928FC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18AC14AA-38CC-46D5-998B-05ED695B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B68B6E41-31A5-4C90-A847-561AC87C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DECABA83-394E-43AC-AB74-FD5A6BA9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E5C599A6-E21F-4751-882E-1D4BF93C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5545A9E9-A743-4675-908D-7A20EBB2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6EA9FE43-FDEC-4CEF-AFFB-59251C2E4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82F3E4B0-16FB-4E4F-AC12-B896549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A74CEF55-6398-42FB-A250-C95BE09A7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4AA08187-DCDB-49A1-B75C-F75D7C88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EE89DFEF-7AC4-41F7-A70C-D51D3DA0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8C9636DF-E040-4314-8891-589A8231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9DCA7E55-1CAB-4FEE-BF42-9218D460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0A6C0B41-93FB-4B6D-A9AA-04784D5D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CF2D5E77-367B-4686-BF27-52D157A8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ECC08539-7F3A-49D6-880D-C3FD49701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C3556FFA-0248-4BA9-A10C-CDC9F4808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93CC373F-0117-4DCC-B6DE-BD5BAE1F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270313CF-BFA0-45A6-8E5E-DE0E0CA7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EF3E5E71-1CBB-45AE-B556-2EB83305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9B5E429A-BBA5-40F0-A085-12D559E9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BD21D02B-7BB1-4C38-A7FF-6AB25C1A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5BAD3720-D75F-4143-9DBA-EB75C5D4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C4B63132-C404-486F-8516-216D725C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F44FEF68-4F79-45C5-BFF9-951267E99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0C0A679B-6FA8-4868-80E7-B8FFA5FD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1BA11298-49A9-4416-B445-29289D59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0B50B389-82E5-4F4D-8696-85C266F2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95CC2F8F-F20F-481C-B2C5-C407D87D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C8AC5787-332F-4B70-8CC6-20A23167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BAE8C8D0-C349-489B-A0B8-24628842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6C307892-0536-4CB6-A482-5FD36FEB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39803DFE-4E30-4BC7-9CF5-8C8A1E24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0FC19301-29D3-462F-BC0F-A96584B1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69792B35-4DF9-49BF-8267-F9B5B2F9E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F63095BB-FBA9-43A6-ADF1-DB11F2E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0AB4FAFF-F795-4BA7-9C5F-A163D8F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5A5DC59B-D78D-4015-B4A1-4BDA9F6C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9BF98158-D03C-488E-81F5-B1C13837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C1FA9C69-E349-423B-B8F7-D4C08835A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C156F90B-95AF-407B-A436-8063BC4AC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9FDDBCEF-DE03-48A1-B27D-EECC0103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FF8C1CD0-7A86-4830-BEB0-CC24CAC4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DC0DA065-AB02-436B-8A02-0589F109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3731C21D-0691-485D-BFA9-77FDAE8E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86391229-C926-445A-98FB-922FA9DD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25064287-1641-4A3B-ABAC-32EA3901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05A5B67B-68CA-4077-8668-A3FFFC25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6ACB761A-474B-449F-88DF-A8D16A5E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3B57CED3-0DD4-435B-A2D3-6F1AFFD9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8752A17-236D-475E-BDF1-EF2C73D4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28D724BC-940A-42C2-AA71-4B8B5666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DBD206A9-F201-4484-8C16-3B0C2B6C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CD192191-25F6-44FC-9FE2-D26158AE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CB4E3BDF-F4DA-4F29-821D-104AD33A4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CA09B274-5F71-4933-A767-1C84534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68A2B665-A0CA-495E-B258-976DD0F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886E8C0F-A1B7-4B57-9378-FF16B32A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993C0E2E-9169-42DF-8CB3-B219DD29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39DB5CE4-5079-4712-AD2D-56FC756A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CA2EAA90-F02C-46FB-8F4F-08E51531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BDA8B05A-A104-476B-8422-859CA02E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C7BCB26D-AB25-45F4-B729-D8FC23A1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B0A075FE-B9E9-426D-BB12-D3319F77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A883615C-F0E6-41BE-836F-88C40789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D561949E-B372-455E-80E6-94EE7458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0B4680A8-38EF-40B5-897F-33936A76E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BF9DC2C9-01CE-4912-BC15-C5E270DA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E18F8023-B15E-49FE-9150-E5A5ECE1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3E9A60AD-8AAE-401E-8850-3AD2D4C1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C425574C-BB53-4B71-9682-3396D121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33116CBB-4979-462B-851B-DB03997A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DE6D43DD-C555-4AC8-9ADB-97A8C9C6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9F5D1984-CE6E-4915-8C93-4EB857BC9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1BD724C5-FDA9-4E37-8364-2C091825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7C6AB783-BDFD-4E07-BDB1-5E115EED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2C586B55-CEF5-40A6-A58B-596DA7AD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23C2FEBC-1933-48A7-9E28-ED0FD908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AC396943-55EF-4C52-9B0B-FF516A85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EF39A58D-664E-4D0E-8E73-D5623137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AC2E16C6-1505-4A19-93C7-1520FD2C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9ABF1970-50F1-4EC1-AC37-22AF34F0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2DABAE78-4065-466B-8DB4-38D972733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60941091-BCA4-4ECB-983A-E5CCBF99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5C697AD9-3F15-4EBD-ABFD-13DD8DAE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4B65C4C5-BEFF-4C09-9B25-40AF4532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E7B41883-0865-42C9-AF0D-7088A9E6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53E9979B-29ED-4141-9B50-EAE32724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9E4AA8F3-8EA9-482F-AB44-DB3095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2CF35D1F-890F-47E8-9B5F-99AEDBB7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04172485-5864-47A9-ADE0-4D48478F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5E2C46B0-2195-4980-88EE-255ACCD2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82CA2CB4-5A5B-498C-AAAE-90C061EF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944FFA6A-1A69-440B-AE18-DA9B27F91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4F03AE22-F4D0-42D3-9B11-FB3F245E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7FE57BB1-BB3E-4468-A27C-469B41F2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6F446D5C-1859-4F98-BA58-D06ADBB9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D40C8B29-9FFB-488C-9D2E-D54C1C15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D9DB5BED-241F-49D8-A59D-75EE0ADD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0BBEB5BA-BBA5-4E8B-BFDA-F90B585D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912A1CCD-B380-4FAA-B858-E961D1A1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D0F4677B-CA94-4EB5-BE2E-B30BBDA7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626D1E8E-7549-4C1E-BE13-AEB279DA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EB67AA67-2247-48F3-BEE1-B877D96C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CEB803EC-31B2-4F9B-8825-CC101779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3BB85614-6658-4B79-BDE1-622D1FED2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E21A726F-4446-4EA4-B130-349C0F39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468998CC-1702-4131-90F2-5B1B7A68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AB955091-99E1-41C2-83C2-2974C64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E8C09CC0-FF1F-44F3-AEB2-5214E173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FF73042F-5CA1-439A-B429-5DB7BED7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29B045BF-6ABA-49B2-A868-90B4AF24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436B404D-FE0A-48DF-B7BF-F4FE2866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7E73DC82-2D4B-46FE-8DFB-3CC58130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A85493BC-A5AC-448D-ABB0-028FF2EA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98044FA7-F017-43CF-B5BC-888DA3E4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6366CCB8-C33F-47A2-A977-3FE007B6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28836A14-0225-4C13-A998-CEEBC22A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480C1599-1CDC-497F-B4F8-D500995F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18CA3EF3-4679-43CF-9AC1-A4F6FC95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D7FA0013-F1C8-4137-A4F9-18AE2E7E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17316D82-6C83-4329-A68F-A5CE5BFC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B52F6994-D13A-4DC5-8C27-B5160F57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F055E151-98F9-44DD-9A73-42B4F9A3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E354E6EA-7F63-45A7-B33D-7ACFC4A5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8E0F8198-DF54-4E1F-AF89-F2E98F5C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A03E79FF-1977-40ED-A249-8859EEB5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31AED5E7-501B-4EA6-A780-657A4C93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6B720C9F-5579-4BF6-BA0A-A90C593B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C3D3884C-848A-496A-B390-930F639C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B52FCF1E-8CF3-41C2-A8A7-ECC37666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44808624-483B-417F-BC4C-B138FEE4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50092857-9E97-482B-947A-F6D3ABC5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F72FE11C-C94B-4462-89FA-1439958C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7C465912-76B3-4A61-9370-BB62C385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26E73EE0-104C-48CE-9A39-75B3653FE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90CAF95B-FB04-43A4-9BF7-ECB0604E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E14C04DA-8BF0-4694-BF50-886150E1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66F9EE2E-6977-4CCA-942C-A32874CB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2C14D8D4-F689-411F-920C-6146BC98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B4442CBE-D6E6-48CA-B0CF-DD35F1B0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AE01D06A-71E7-4B31-B556-F61BB9F5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0958FE41-7C7F-43A5-BE20-240EA16B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51092260-B57E-410D-ADC7-18E3B89B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FE94799F-60B9-4302-A1CE-289764EC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C1F29325-C5CF-410B-AAE3-64410F76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B82C4D88-9464-4E01-B7C7-B63A51BD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C7AFECCE-39DA-4B02-AF06-2BFF63B71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BB17CA75-8C8C-4CBB-968B-E5B97795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D6BB9F32-8453-40EA-9291-DA0CE522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3C1F8578-F059-4C2B-AC67-B403CB7EC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5D7E5743-15A6-4D38-86AA-D9A3F83C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EB734FCB-0DBF-408E-A249-5D0EA94C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170C9376-1714-4285-8634-1F2C2D8C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54BA334D-C52B-4147-9EA1-8CE3CE5F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B5EF6592-9A8F-44BF-A336-2DC2395E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728DFABE-F96E-43B0-BA19-5F487A1D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D0966544-4FF3-422E-8440-9ABFCA93E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C32A5015-E468-4B2E-A81F-3C4F3FB9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A1C8E932-2A9C-4A2A-B44F-94C73D5A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8E531035-02E8-4450-BC63-C0E6AAC57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ABF9F8B2-1EB9-42FF-9CD5-E6660DB0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9DEDB463-173C-447E-B0D8-A5213A916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57BD2585-2F46-405D-86A1-DCF23D4D2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31FDE1D8-5EA2-4861-9B35-FBBBA0464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6887BC31-46D1-4A3B-AA24-E869D403C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C2D8DF77-3559-4A81-A58C-6A096F87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B17259F7-89DF-431D-8E0F-50666246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0CBBC10A-74CF-44B7-BB8D-F9576451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92A7D6DE-C1D1-4CC2-BCC3-E89206D8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6737CAFB-DB74-4CB4-8945-5255006D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5C7ECA5D-2C76-4DC4-A300-5AF18CC1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695741B7-A046-4694-8800-EE2E7BC0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5C04A76D-FC43-44B6-9DD4-74BE9AB7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E277B203-08C0-491E-9F85-43FAC7E3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A427B31-C11B-490F-8B11-C64A21033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F227C46C-43A3-44DC-9167-23B1DA54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1FC4C631-82C2-47D6-B4AF-B1AD8F15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2B7FDF11-F091-4105-A5D9-748AEA31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778883DE-B3FC-4F04-B234-3FB25F7D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BE04E90E-11D1-44CD-A7A5-3F416110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86AA8F90-F53E-4F4F-9913-E86135B4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5911253D-993D-4DAD-A210-2B4516830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033CBD0B-BD7B-4928-B06F-1CC11F3A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2D29A815-EB0C-496B-9E23-FEDD416A3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A29BC977-1EC4-4B2F-AAF5-A66F5D95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26BEB9F6-7C67-4E67-8CC9-E65E00AB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583DB2B7-7438-449D-A4D4-E82CE9C4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36A87AF8-2D0B-4B97-A8B7-0AF818F0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F71295B4-AB1E-46CB-99BB-18A9B17D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865B99BD-7348-4ADD-A810-45573FBD9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7515E044-FEA8-4962-992E-7FA4158B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386E4918-12F1-42C7-A161-F172BB235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6D8791BF-4ECE-45FD-9162-D8971434E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1432D42D-1051-4E67-AFA6-F371D414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00170EF7-4C7C-4BD3-9A3C-155CA6D1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64286D1D-A625-4674-8485-5A8C0E49E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13BBA14D-82A7-4DC7-A874-326DAF8BD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6269206E-7539-43F3-9919-63CF5890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2D0E3778-6D21-48C1-89F1-8D90ECB4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895E8EE1-FF1D-4B43-A1CA-2296877E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18145FD6-B838-4AF5-AEE5-C9AFF150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C274313F-A79F-4B86-B56C-829B02E6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E57B66E3-D3D4-4CFB-8B79-B3103062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60697883-27D5-4912-851A-442B1168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6EC54E8F-E68E-487D-BD89-45A957A0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6D9CE64B-8C7D-4C46-AC1E-283A8362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93ABE25A-360B-464B-841F-E4971D180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564720A9-F26F-42DD-B853-4B0D3EA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8BD34CE5-B15F-4428-9015-D762FEFB8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2353D4E1-3570-4855-8402-35FDE29D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A35A6E39-6FAD-44D4-93FC-E404A87F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FF56B100-D3C0-4012-817B-F65D81EF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2686B31E-6091-4B9F-A2A1-5849E5B9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1E138E4C-AB6C-4186-8FFA-B8EF5B87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C6A26298-7048-4900-96FD-82C3167C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34BFEA7C-0C15-456B-8054-D8967EAD3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B13351F0-9EA3-4AB2-B327-00F81A94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46E09231-4D04-430B-88DC-558020DA8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965FB6B5-6734-42DC-9AB8-D2206164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1B718C7C-CBFC-4266-8F62-834BE709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E337E931-B50E-440D-88E7-6A734389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0E6A69EF-4A91-42CA-9023-EDC24C5E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53DB6B84-255F-4751-8736-5C2ACB83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2A7D0AEB-1BE0-4241-B9DA-013B19B3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268E3F74-B0A4-47E6-A1CA-AA6755EA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1FB85A5F-327F-47D0-AEBB-6770F485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C1B57CBD-5E62-4ED7-AB44-8ABE6B08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D3CA4342-B80C-4320-8492-1B1666FF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D7F44366-9221-4140-BD9D-45F1D0E8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6DADF0B4-3CF8-4268-A285-7837371F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16CA81B2-3C40-4A13-99DE-C4F62F2D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44F22997-C12B-44D8-8568-07C2F14F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3BACBC7C-E624-4437-80AA-08F6E80B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305F5BE9-D1C7-43E7-9B21-3D9F47B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53A0CCCB-5469-496E-BD7B-E2B585E5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DCE7A15A-7E78-431E-BA03-2E8D49A5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E51566E6-A305-4F0D-9DF5-4CDCA21E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476B2382-3E35-43DA-BD66-F76FED98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C41C2DAB-B005-4E7E-81E3-5DF3A94EA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6FE431A8-7FE6-4666-9543-40C422C8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B30514E0-FBB0-4ECA-BD4C-E3F36AD3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06986F75-5811-407E-B1A7-A2AD77EA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36FC35EA-C9C1-42DB-A89B-63A80EAD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062AEDE1-BBC0-418D-9099-3432339E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D5792FC6-632A-4FD4-BA20-D0017AF4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887976D1-8326-416F-AAF9-E97EC821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E8677274-62E6-41AC-B40E-60838EDE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14B17A93-3366-4139-AC09-14145576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FA4B26AD-AB64-44D3-8197-054049C7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3355F101-2AB3-4A06-8DD2-5A5A3F11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7D1F3C01-5EA8-44FE-A12D-8B108BEB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97E347DB-9F6D-4A81-85CC-DB00E7AD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75EAE1CE-423F-4405-B144-767A2D9EB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0D609FFA-CEB7-4184-9EDF-C9FDDBC0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F07FCE36-8E12-46C0-A50A-6181E171C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05BF3782-921B-4B1E-9EDF-C9446718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8E8CD4C-A329-46A4-8825-D631CDFB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D007657C-8963-4773-8D65-88780919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3AFC9708-5DFD-4B1C-ACC9-9982B4E0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723F51CD-2CC5-48A2-86F8-3FBE4130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C7E88413-A3A0-45C0-A345-D6ED9B6C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73634057-9111-4DC0-912A-A6013C2DA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69757142-12E5-49E1-9D9E-38A22F82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36032570-FDC0-4CBA-8AF0-62F2D8D5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3F4A797D-EEFD-48B7-B0DC-9B331F71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ED4D8454-1270-449E-A775-A44F6802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C9B8F60A-0934-4989-A0A4-76B31145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72492DE2-7809-492B-98BE-138C0652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943B48EC-A949-4533-AF65-F295E27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541F3384-7377-4CC2-A9A1-A4C881E8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77CB135F-D689-478B-8842-97579587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E3A2A573-9DBA-4F34-9D1F-01E2227F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43A9A635-F763-456A-8E3E-1190AF92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68D6CC78-8D1D-4E4B-84CB-E3F64C89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DB0BE6AC-F063-46EA-AD3D-B65941B8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457B7263-1843-4C0D-AA90-88EF2B75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1C4C338F-BABE-4DA8-88AD-DC1915D8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1FBACD1A-BFD9-47DC-889C-4F957E99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683BBDD5-32F4-46EB-AF66-5804D84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1FD4B17F-4C9A-4AEA-B1E4-957E3B81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CE48CBCD-B304-4D97-9AFB-DF352B79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97B0C72D-028F-4E1E-B2DE-1D49782F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E2B48637-873D-40D5-86CA-99603365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BBE5EDD5-53D5-46C3-AE44-6E9B1154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CC837ACE-0E67-4974-B25E-13CB9F42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EC957C8D-0B63-4B4D-96C5-8C2AAD18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1950A7B7-F0AD-43D4-B7DA-211B806C5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0E2F171A-236F-455F-A2C0-37145B3E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3EAAB397-6202-482C-9521-5FE0C5835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5B4FCBAE-7ADA-447E-83B1-4B014FE4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880FAC90-9E2F-4129-A64F-6CBE1E3F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74795684-AFD2-4D87-859F-272A6440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D2236A77-BD75-47E6-9A6A-FF47FCFE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43866F2B-4F55-4723-8AB4-DC9F18D4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94FD4D4C-0142-4FF3-B3D7-896ECD78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6663A764-9117-4AB8-AA65-5F3A7FDD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0C998262-0015-4894-928E-1D45B589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CA9BBB95-BC1C-441D-B078-DF2088CA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DFEC87D0-4AB4-4F75-9685-69BD6B3E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751CB068-B538-4A87-A8AF-E12C006D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2D0B418C-1B15-46BC-9513-8AC5C4FF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631DB69A-DBFB-4725-A780-823ED3ED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A01838C9-2559-4D59-A49A-64EC4956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F39876AA-B3FB-4544-9AF4-122DF1DB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6DE894ED-1A03-4FF1-AF23-372A6B38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6C4D5DDD-BE5E-4D42-8763-27B58728D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F1EEC8A4-23E8-453F-A7DB-EA806A0EF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91FA0EEB-3587-4083-9A38-D5A64D46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4556685F-C3B3-40C9-8065-2E2DD12A3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D5669244-7BA1-4C1F-B198-C961EB136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9269C5FD-BE2E-4516-8F78-EAC079B3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34EB1C26-1360-4EDF-AA00-181310A76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71168C80-21CE-4749-AFB1-420F5118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27F28825-C06D-4B24-A4E9-B78BABC7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CCB632B7-920A-4684-BBB2-56B1725A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6193F386-716D-4414-93CC-45B0C439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847B3EE9-34E4-4FEB-B41F-B0466068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9B75742B-AFCD-40A4-AC23-3F2F1068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E6B93A41-6161-43DA-80B5-8C50D7C8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FC7CB495-5A90-409C-835F-8AE72914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5700F873-EA82-4FB8-A6C2-55BC569D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793222FD-10FD-42F1-A63A-E00B6E146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AFEEB0B2-6557-4B86-9BE4-59AE8D54C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73E2A449-294D-4C75-B2B3-52B6B882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5AB2A9AB-4F51-4E5B-809B-F0C4A0BA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29F4CF1B-23B8-48F5-BCCA-3E63A2B2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A8D94FAD-59CE-4773-B377-142B598B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024A0174-59BD-4585-99AD-80D4CA2F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EEAB5143-A311-4F64-B740-8EB6DB35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6C64E2DB-9222-4319-BE84-F91D06A0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B2C5C06C-B5CC-41A9-8123-7C83D133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64A8064E-16D3-4C75-83B1-FB6E5E5D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CE477308-A5DA-4963-8313-C67A9C54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2FE829C6-803D-4EF2-803C-53066DF9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E4F10FD4-AFE7-4D90-8E44-FDF860B2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276BA734-1B39-4F79-B597-A6DB0861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31B0F83C-E700-48B3-B70F-6FC199B5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FAEAAA78-0F1B-4CF2-A398-3F6C2A3F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88534773-F392-418F-B7BD-DDEDAAF2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BADA7DE4-4EA9-43D1-9E21-D7A0DD27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36BD5CC5-DE92-4ACE-8C97-22E924D70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7E2773FA-5383-4BC4-A401-4349B0E6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2556ACFC-587E-4C76-ACC1-1FD6B41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96E42E05-1701-43D6-A507-9FAF4156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95350368-E05C-42EB-B483-08F551FD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E6C0F823-14A9-4D3B-886F-3C768DC1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F25F6FE6-A613-4984-8786-37043CBD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EB78F5CF-38BE-4A1F-A1C2-35D7C63A8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D2F33566-F76B-485F-A36C-13B505E7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1AC55533-F7D2-47E9-88BF-55E279EA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DCD313CC-D062-42AF-BE52-47536A7B1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2DF6E017-ABEC-4CE8-A9BA-B4DB9CEC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50315462-ACD4-4BD1-BE64-BD35A9E6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18505597-CFFC-4361-BFC2-58123EFA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7F173F93-F5E2-41EE-8F42-A523D8C6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DFB9571C-0FFE-4C0F-8759-7DA3DB6F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CB53195A-D3C9-42FE-8446-F8A889DC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9B0C1DEB-D21C-4923-9465-743B1F85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51CA1587-3208-45CF-8021-692556B0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121BF4C9-17B2-40DA-8EFF-4B3E7FDD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1107F890-6611-4E5F-B3A9-B7EB92B6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E2C9AE6D-1542-4650-A54A-00CB19F6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409FF918-0CF7-423C-B5D8-363D83A8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492F0842-A9AB-4830-A4CC-FC25547B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0B7BAE7C-A383-4F91-A6F8-1D9322E9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52DA7E97-1FF1-445D-A7F3-82AF869C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31C9567C-76D1-4B3C-B8C6-C0DACDD6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54531450-92A1-42C6-8F50-92C71498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516B0ADC-3F1D-4E14-AC2F-88E3DAE1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9D8DFB8-4D8A-490E-BC13-64A95F67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D86A8C57-7810-4DEB-B0BC-106E79AA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3AECA5B8-B6E6-4033-B129-870FD243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B36D6CDB-B06C-4E08-A3F7-D14617C7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16432D86-C352-45BF-8DB8-88F33DEE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E4AC3256-2706-49D9-9E73-ACD14EA5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59404609-8642-43B6-BE85-A3B7A02D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27A65AEE-964E-4317-A46C-62187990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C86A56AA-E03C-4A27-BC5E-C74C25FE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969C7591-CFE6-4205-90E2-FC86F6D5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BC67E98A-2211-4FB2-8A1D-FEFF77EC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79AA7779-7427-42C2-9546-3F1A7308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7438EE55-4792-45F1-B0AF-710C3D2D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BDF80C8E-26DB-46EB-92E9-58A3FBFF1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2261EB8A-516D-4692-A84C-51E6178A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EFCB160F-0046-4B90-82D4-FA33CA9F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A0AA3A89-2512-4649-A016-97842A1F3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B3C9EBC2-AB0D-435F-AC0C-462284DA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1BCB0CB0-2FA4-482E-960C-9493A856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3457B089-23F8-462D-960C-2DBEC810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0E7A0C26-F51C-4297-BAE6-6A69504D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736CF014-DB63-4153-849E-4355822B6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BDFC0CDB-B5E5-49E2-94CA-8FBCC572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56C1C21A-D314-4B17-8CF8-5B17C82A4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E44D6CF4-B93B-41BC-AEE4-C9982AC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565493C1-4B35-4BAE-92A1-737D6BF8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A4FDE7D1-DB4D-4F85-A16A-FB7ED89A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C272BA03-75AE-4AA8-93FA-07B03E29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9B695B36-9F1A-47F5-9A54-CFE148173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4252BA43-A968-4121-BE35-6362C12E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8361618C-BA38-449D-B649-509320D3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D561A8A8-49F6-4CB0-A27A-08334061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C4E9DE8-A0C8-4C4E-95C8-2F30D4BF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4037DDE9-C062-4FB0-8CEA-0A0CCE1C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97FD6075-F908-4736-825D-8067625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C133BA5A-93D1-421A-9EA0-17B48F86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10358E90-ABA6-4838-9E1B-89E8FEA0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B06DA584-26D8-45AC-84F0-0CC5E27A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875753AA-03DE-4B2E-99FE-771929CC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383F22CE-4FC3-408B-A1B2-B8BEFFD1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075C1184-92B4-4B8C-A187-ABCA8562B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7B087738-8C5A-4E59-ABEF-7C94DDB0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1DAF0BA7-3D3B-462F-9185-6C36C777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75C72EC1-D7E6-43F5-9410-FAD5FEF8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807C9A74-528D-4CF4-9261-E0CB98F0E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765DC836-1025-4DB1-AA95-D8F990E0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F94189F9-5B52-43F7-80B4-5068F1A7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31E582E2-9C4D-4EF2-ADE7-A2A92E09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74271585-B701-4960-BA32-7F5D1D10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63418358-5FC9-4366-83E7-06A1AE1D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E23A96FB-68F7-44D4-BA5D-4836CD0E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92F66E72-0A9C-44F0-90F7-FD5764A3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14ECCFD0-9646-4704-A7B8-88ECF5A3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2E66D8A9-CB8F-4FAB-ABB2-8C732127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D945C585-A509-4117-93D4-6ED72F91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251955CE-3DEE-4280-95F3-F42519414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C0003B83-A645-4EF9-8A4E-0EF935E5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B0693C09-D0E0-4457-B3EE-1742393B6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6D863DAD-78EC-4C91-B9C2-11983774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DF085621-225C-4496-B1D3-C17781EA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7A687426-526F-49E8-9339-E47C84F1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E9DFF820-3D37-47B7-92BE-9AAD9DA9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15D79AC6-8BA7-4CF9-989F-FFD0998F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D3ACF47E-EB0D-4E33-B53F-DB3B2CCC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40C65AB5-1ED3-4B57-A2E6-A3FB6AA7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C4D837DD-C7B4-4B97-957C-28BB29FF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1F6F5A8A-D24E-47E4-BF41-E94A581E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DEDEABC2-3570-4D8A-8F5F-D572BB2F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9EA3A16D-E351-4DB3-A6F5-8B28C8AA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594877F3-40E3-452A-809B-E83FE0F8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095DDAA6-0C4B-4796-B225-D8FF5192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637921C9-047D-4131-8E97-4E970DCC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93630C3C-4502-46E9-A386-89A33863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19A3E9FF-931C-41AC-9E7E-744F3F0C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4DBD9ABA-7E5E-46F7-B283-04DD7127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4FD8720E-473A-42E9-9DED-65D94F74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75F87E5A-D0B5-47D0-971B-7C2E13FF0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E5C7C44C-FD08-475B-8174-3BA6F2128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66CFC2AD-EDD3-4769-A249-F0831881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046D8053-1C88-463D-99CF-CF7F75702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62C867E7-57F7-4DA2-A772-FB79EAA1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28CC882E-900E-436E-A35B-0DCBDD13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CF7FA1FE-2B53-4F6F-9C82-3E734072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C88A0506-9A47-455A-A905-F3D6925A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D45F57FC-0BFB-4EDC-B79F-090ED5EE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22C2A664-319E-49C7-989D-D2DC9850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FBEA80B5-AD7B-478F-BEA2-EFA2E32D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9CA14591-3853-49A8-8123-C604CD35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1FD950FC-5326-4556-946A-254DA2C6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D732A0B2-F00A-4715-B1AB-AD237C54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FAFADDC8-1119-4734-9014-F63C63E8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2A0CD688-05A6-4456-9FF7-679B8F2C0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52C1876E-9330-4AF0-92C2-15F3C3E3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FCCE8B7A-A763-42E1-8909-8D6D8675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69A6A3E6-BAA0-4FD5-9E34-2C25EAE4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578BBC0A-7E68-4958-A710-0DFCBB2B5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9FA7B8DB-2769-4FDA-8BD5-200B158FC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F6B55F95-3A10-402C-8154-41A253E3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47F95817-1F3D-4EFC-96E9-8361656C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DEDA060D-8781-42AE-A0BA-EE0FAFE9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28811011-3CD6-44A1-A8DB-9E681C4A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5F066E19-EB32-410E-8CF4-11DAFA65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D5A1D26E-943F-4376-AF8A-258AAE4F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036A8781-78E7-46BE-970C-368E550D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5170EF90-BF06-460E-B60D-45BAD8A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FC607883-7C64-4678-9B8F-2B24FC72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5C8D7511-3E4A-45B6-86F5-497254C8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F78FA7E3-A930-4841-96E1-263DC255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6BE13932-2208-4C91-9431-A81F4E21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A06244D5-90B1-4D9A-8482-145BF114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648D8E78-FEA8-410E-A534-B6449864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A780DE56-43A0-4AF1-9517-19A16C05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BBFC6213-B912-492B-AB41-364F6B50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4F6F0B7E-DF6F-4985-8288-03D18172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82EF636C-F949-41AC-B795-53EAF9EE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1A469C3B-3F67-4378-A2B6-0D0C6B1B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CFEA3F46-5C45-4E80-B12A-E0F89F68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863263AB-554C-416F-9E2E-C1E9F35E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137A3F44-B87C-488A-AF19-EECD3DA3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15BAF8C8-C178-4EC3-B015-733D4DFF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BEA8A815-0FC6-4AA6-BE02-8EF7645E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FC9338CD-2018-4BA4-9DBC-A2750FBB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5315B819-8BFA-4F7C-8080-2B8D7394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57FD9898-0124-4A89-A633-020BBF3E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10A3C8F5-8FD6-4CD7-AE10-99497E30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E14845CC-4005-4544-97C3-A7A630FBF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C2F5C032-46A8-40E8-81CE-90CF4309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47D098D4-AEEB-4FC0-BDCD-42A0EC1C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08909704-CDBD-4CD8-9D13-7F50F694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2FB440C6-2C3D-41AC-9A09-46B706C7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4788C737-036C-4CFB-B4E6-EAD225A3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73F1BCF5-292F-4EAB-8F37-22798987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53A161D5-5F95-4DD5-BFFB-E393173F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8B32F7E2-0901-4446-974E-F8E46D8B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FD1C8C6D-5BAF-4021-A4C6-8FEA10F4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5A42EC45-D84D-4F78-98DE-1A701BDF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12B5544F-1E02-4CEB-A030-33184D39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A4C94A40-2AEC-4323-BD70-A081BC521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7C91AD2B-F83E-44EF-B02C-82A088EE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281A4FBF-275D-4EE5-BC55-8C067D64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56EDCAED-1B95-4129-9B48-7697B799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15F5BA9E-1409-4100-8C61-76E5C2C2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1D0EEF24-5916-46B9-9E89-BBC64B2A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E696DB0E-B5D6-4752-8844-86A2D1D0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1BB445ED-42CD-4E2D-AC34-2AC026C4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D5209183-863F-4C70-A5F5-78C75F5D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497F0C12-A3E3-40C1-A404-F8CDF6BB1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6063B8A6-1E77-41AB-A7A4-FD5C41DA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EFCC1ABF-A2E4-4F50-8206-5ED1AEC7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8FDC2365-B529-4472-82C9-925E0F03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D4059CAC-0D87-487F-B55D-FF6E87E0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2D91E602-F94C-4429-913C-2A2CB660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50072295-0E54-4D6C-BB29-2D1F49E3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75E9A170-F5B9-49FA-8084-F8E352721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C9975F80-0A4B-42AE-83A3-9C03DF9A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37142A66-4E5A-4693-9AE6-49A95DDE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746C789C-AA4B-4178-B4F3-F952D4E2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D544BDD0-7284-4BCB-9DC6-38330814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6F79EF47-617F-4A92-B2E7-5E522753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79B1147E-82F7-449C-B5F6-87EEC451A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D326C205-78FC-4CE3-BF4A-011B8958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94858077-8C7F-4108-8E06-B03B7DD7C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09D3777F-7E56-4953-8D62-BBAE572C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E6FA2325-A12E-4CC2-A15C-8AFF4443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EDB1B357-1595-4B4C-97E6-A269ADCEE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5C8FE812-8AF3-4F2F-9804-7C0E1A807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5E2939A3-C119-4248-A084-C9B92750E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B7F081D1-1924-4DFF-87DA-5898DE44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4FFF78CE-2237-4856-A6CD-6BEF91C3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0D386784-F7BA-4FA7-A774-47A2110B2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243B4285-D34A-43BD-90C8-792088C2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D05C36FC-E8DD-4F1C-91DE-6F845DFC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1919F2DF-4835-4352-9C79-16AE43DA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5D3C91B2-BB7F-4E56-ADF4-49399F2E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5B01EAE3-0742-40E3-8A00-7689AF78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3221CB60-7DD1-452E-B9BB-EDD8B8C4D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BBE51C5D-8533-4770-A690-0D323074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E927E0C5-9EB6-4D49-BC5C-0D8ED3F0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7A1F9291-AD96-4995-92AC-229B9A49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312CC2D3-5237-4A30-83EC-FAA19615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FC58B9B4-7613-4651-850C-BDD890D9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1A3608B1-9028-434A-B002-38FB669DB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92E06B9C-61C4-4AEA-9CBB-AC9F0854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1CE61FF7-1C56-4DC2-8771-B55E85D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557BFB62-5EA8-463C-987E-A8EF7D53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66FDD891-8AFA-4695-8DAA-4F35D1E72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77496510-B4F5-4A43-81A7-620E63AF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102A015B-0B24-4A18-A440-53E8542E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2E60D177-D68B-4DEA-9F2E-A2CE6E050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0AE8943C-E555-4F7B-A1DA-3F4DD423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CE34493F-5395-401E-8D94-0FFD3F366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25BFD9DD-F9EE-4287-A013-EBE0C427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DFCF6321-A3AA-43B7-8D54-682991ADF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A6A8DCCE-D41B-448D-9440-3D6E57358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C380C373-8FE4-4E0E-9AB9-A2FA3BF2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2DB2E964-7137-4AAC-ACB4-65755E8F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F768F2C5-416B-4A7C-90E2-8750494A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CF03B7F8-D305-4622-876A-5C3B0D21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7B2940BD-7896-4A30-95B0-60AD87AA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3CE0D620-E2FC-4801-BB14-1CA24033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D010FAAB-E47D-4F16-A455-2983B39C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DF9D522D-81DA-41D3-B2F6-E3886066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F699F1D9-8186-4D2A-86DF-5CD64FF6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006FAC48-4AC9-45DB-A527-930FDFEF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01601D14-E48F-41B9-A065-BFCD34C7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0B3155BA-59C0-4865-A4B9-F562639F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2A5C546D-580D-4874-9A5E-9C6A1C97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6ED2B0CE-B7EB-461B-A244-30A333E9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45234CE1-0633-47B7-886F-2CC60564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89157015-E187-4CAD-8834-4EF21935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97E076B1-0217-48F2-8F04-C1A412A5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780C9A26-DC85-41B8-86A8-E61A65D3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99159A9E-8562-4545-A8FC-5F7070565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227A1414-40F6-4ECF-A945-CF5C29F9E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890B241F-3E6B-4954-99C3-52F201ABB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91522790-C387-4849-B378-88DF3EEA2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87477109-60CD-4D6D-B6BA-364D2A48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E87A8592-C457-407A-B767-576964F5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058A4907-9940-46F5-8348-943E8C1F4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D5816A1D-ACBD-432D-A23A-775A72F5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D2B5B371-FD3F-4454-9637-C947F978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74E97DC4-3650-409D-A6F8-EFC5620F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0F449235-8796-4ED3-89FD-01400369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FBD113D5-E7EB-47DB-B371-9DD46806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180842CF-73FD-484C-A8D8-121AADBA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9EC6E724-7786-46B7-BFEE-DF3009D0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D4FED944-25FD-4A39-BE62-AADAB6AD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F71DD4AA-7CBC-47AA-A260-F38E16DE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A9801176-7016-4946-B405-651BED6B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6077755A-FE03-48C4-ACF7-4B082963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2571C147-9D27-4B32-A692-968AF0CB2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D950C0F7-3286-42FF-B1DE-9F238C79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9A66E6F6-FDE0-4855-AA4B-5B477B649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486C2BAB-7E1D-4310-A58F-E7FE6CA8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4CD24423-553D-4184-9948-54372605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A1293DD9-68D7-44BD-BBC1-99426E94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1ED27EA8-EBF6-48C6-8086-C8580297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5119C3E5-EA51-440F-BE39-EBC158C64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98C26141-8714-43F8-8A7F-FBC757B7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CA12E941-31D1-4CCB-B81B-C0E102D4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239C0E80-8B1B-41EE-8957-3DB60843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474B875E-A02F-4A76-A88C-8BBF71FD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D2E28CD0-3631-4F4D-99ED-FBB29D5F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4296FB3D-CDA4-45D7-88EE-173F30DEB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1F9711DC-216C-41BA-AA78-934C0481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248FF9EB-E151-4815-B4F6-60554E92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D48B6002-1479-4ECF-8CA4-7AF4EF27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3108B1DB-B603-4FF5-BF47-9DE0B53D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611EA12B-C775-46E7-80E3-8D0CFEDD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CCCD4E34-CB10-4C2D-94E4-976EB2FE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647BB980-A45A-4EF0-ACC2-4306C898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ECFBADC3-B692-456B-B9AA-4B9EABE8B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B4904285-1A09-448E-A5FA-22912061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6D75BAAD-6A34-49CB-BE6B-5B3B82D4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B2266C0B-C1A9-403E-9F64-1FF81F3A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C23F53AE-AB32-4F3C-B1AF-E1F0C48B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A2ACFE66-A5FD-4A7F-8372-3AE67EA4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839D2632-799F-491D-8FF9-F74EBFBF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E3962093-8E74-406D-B731-D474F8C7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8C857C7D-2BE4-4D2E-9EA3-554E9FF4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5D6409C3-36E4-4776-8AAE-E749FBF61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7618A022-582F-4BB2-BE3F-3A1144FA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A9711205-C50A-4BC1-AAC4-F9BA0D5A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2063074E-F335-4653-B0F9-ABDD8F95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3DA39044-80D5-4973-AEDD-DD425929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515CEFFE-DDF9-4E16-955D-6A1A4D79E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E092BF7C-A285-429D-8F6A-1B9E1669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5BFC6FBE-412E-4C35-9C0B-2B3C09B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A2DAB187-B549-4B7C-B31E-332F0DEF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74CD0BF2-44DD-4293-A723-69403D86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841EA1C3-B394-4F7E-B4C5-C4C32CDC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AE4101E5-FF7C-4F2A-9C56-3643CEAF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1BD8376D-AACE-4131-ADE8-A55267D1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82DF6468-EDE6-4E90-970B-1FEA7612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7DCC6788-1EDE-432D-B8AB-73E432F52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4F120910-1C4F-4FF7-8CE4-B4E67B0A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56136B50-C9B9-4123-AF10-E5E40DEF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E766730C-8E71-4C59-98E0-1442F21B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439C9CB2-6727-4D4E-B023-76541671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EA448AA8-699E-4458-AF9E-33EBAD3F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96228B76-D8DD-4D0B-A04B-DD4EB6D3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05B2B36A-1C1A-478C-80F5-9BC2E416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F34CCC86-F57F-47FA-BBE0-854EA2CB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49FFBC2C-7C86-48E3-B904-05110FF4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09B8840A-AA0D-4BCC-8AD6-4316D261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BF04CA1D-80E7-4B6B-941F-09E54727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BB95B250-9645-494E-8C08-80B02F14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DD609EDF-B268-44F1-AB11-27ECFB06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8226F451-A053-4FB4-B60A-FF1AB756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04FC8CAC-106D-44C2-B0A5-05AD5823B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064F32BD-7D88-4C35-9AAC-6A072B8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96DEDDA1-6681-40CD-85F0-375CB94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9F789E40-7E83-4728-8E69-C1B1D8780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247BF4D1-7E1F-4489-A795-19BA30E8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3435E29F-B534-4968-98C0-AED6CCFD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9C94DD0E-0313-4A3A-97B0-621A03AA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97646E71-C64F-49E3-8E19-EA4FA3AC7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DB7A0A8B-D8FA-4F60-9614-FCE4D34F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5097B963-D179-4B12-9350-7BF49C50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BE8E805D-CB0A-4C1A-B5B1-5FE3C0BA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3AC50DA9-DA99-4228-A93B-694A4EF1F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392D4832-BB25-4188-8965-E079C3B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3277A022-DB20-4C49-A07E-0A5EFE78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C9A458BC-0319-4B6F-BF6B-7DEDD9F9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8832067E-5E42-41EF-AD96-7567CF03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2DDBE689-1526-467A-AA5D-5FBE7222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CF2512E8-6BD5-4499-AAAC-2D99C8FA1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0D5EFAEF-22D7-4C84-80E7-A6BE65EF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507F9E70-28C9-43CC-9492-7BF8D91F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9EDBDBF1-7178-43A3-9325-4E342FF5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8F6DCD6A-5D27-40B1-82F0-D74B9B0DE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752EA0BF-B197-4214-A219-615DDEE9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5D8D518A-DA37-4E4B-ABFE-22FE4214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932A7099-5AC8-46D9-B9C8-36034236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31757C3A-523B-4F5E-B14B-4F53183B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2AC01B3B-92E6-415F-9039-0DDEDF99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850A36F1-9491-4C25-8016-52C08337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D305E50D-EFCC-4235-8EB7-9A98C45C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4F35C7E3-A5E3-4F6F-B466-AAC9D54C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06530EDD-0681-43F2-B44F-2F2A23A5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8BFE56CC-E6FC-4D4F-9D64-CB127CC2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FEF894EF-3F81-473C-9DF8-EF57993A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AFE26688-5CCF-4EE1-97F3-509E52A2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E50DC195-6CB7-43AF-A4F7-276275C5B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45ACF496-AC45-4DBB-99C7-80CAFFB1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90899C60-316C-4D33-BCA9-D3276ACB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E8A70608-B2CB-406D-AAC9-1FD63DD4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F6D787D1-32A7-4B0D-B57F-06CDF196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B557E82D-FD45-493F-AD03-DDE134F7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45A69FC6-DE98-4917-9BD1-F52E09EF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8D4CEEBA-5FA3-4528-875F-35B65542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47D620E4-0CE6-4857-836C-ED8577CF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FC6282C4-75A7-493C-B527-DEE66FBC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BEC12F68-667D-4557-82C4-3E0CCBEF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E9C44CED-C616-4DFA-809B-9F436DF6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9A0F053A-6E7F-46DB-B3CC-A295CF3D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E8665973-C2CF-4652-945A-705225B2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45D6D5B0-8242-46D9-AF51-76890066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396CED2F-F325-4674-B206-923D2C15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9757444B-07FC-4520-8EE2-12B7CD1BF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2AF35AFE-7DF6-49F6-9567-6DC47529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7841EFEA-2B18-4B49-BB52-46C29656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FA4561F1-75FB-4FBD-9675-05BD0E35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EF200C8B-1E66-42B9-95BF-392FFFD2D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32FEAAAA-0864-4FA6-91C5-126ECD6E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58ECBDBB-B5FD-43DD-B6A3-A07324A4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C949D102-1C0D-4936-91F8-9F380966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1DB4626A-F36E-46DF-8274-A102D203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059B8177-1370-411C-97D9-0C339FC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BE753798-D983-4095-AB52-65A5DC20B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C5A9C251-9189-4D19-A1AC-A60EF739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A8250FDB-B35E-4A8F-A3F6-679AE56D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38470CF6-73EE-4A1C-AC2F-86387382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209863B5-8421-402E-BBD1-58E372F1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EB49E799-3634-4D00-A2EA-894A5C06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11B820DA-A818-4BA0-825E-BE6E9EA5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536F24FD-4F32-4373-BF4E-6D5194F97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5F4FC2D0-9FB8-41BC-A3CA-B7AA3E5E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2C633DC1-9658-4ED6-92CD-BB2997FF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A044FE20-F082-4692-8454-63DBA843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C80A3596-DE20-4C5D-93D9-7F5CF433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ED678706-2CAF-4FFF-89E6-7C76C8B99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F19811A1-1CDD-4AD1-BC9D-F6BF78B5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B7A44A03-64D6-4CAE-B42E-ACC9B7C5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4518CBFC-9F7C-4602-9E86-A962EC45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C26292B1-D891-4FBF-8C28-A2A92EBC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7038CFB0-B1C7-4ABC-88AB-61259C29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A6C10946-E2BC-49C6-A966-23A080A6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9E530319-270E-450A-8608-ECBD4743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9C7406AB-5116-41E9-AA57-27019728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8B866125-1A31-42D8-9CD5-3D70954A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DDC7C1E2-CB3A-464B-837D-479F373E3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6AC118CC-37D4-41D5-B73E-1C7A4AF9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E3106C60-38AD-45FA-A8EC-21F0F6F2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11AF9B84-9862-45A0-BFBD-22656CA5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734F9D69-556A-4A1A-B1E6-9F4F93CE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388CF097-D252-4E97-87BD-77C5821EE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4BACFFF1-29B9-4642-AE8D-77292E9F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2E3AE05C-F27F-40F3-90EA-354310BF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F00A0077-EF52-4D34-B91F-E8EDFF53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2838928C-8671-4138-81AF-41B321A5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E8591507-AAE8-4288-9466-10D00658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090DD56C-26B2-41CF-85A3-280AC9F2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4A96DE10-91F6-48F2-912E-94A2E072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4BFD4C5E-207F-4290-A878-99A22AC1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7F0BF90D-F055-4A06-81FC-65C9D936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39EA295C-1E14-4A18-B49D-6D0FAD2D2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CB1DD33D-9E29-4103-88C7-69A453A8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60717CB3-7776-42F2-97F0-210DC1DF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95BD839A-35F2-4A18-B9F9-824D8927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7E30F801-8DD6-4003-B4CE-2CE383DEF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2647016C-75C7-4D42-9B46-23F42C7D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4F12CB38-55DF-4C45-B455-D5B6643C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76D722FD-ED8B-43B5-8234-EDD731CF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3ABBA703-5DC1-4AF9-A84F-9D318244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11D09AF4-2136-48AB-9DEA-8CCB671A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A384B49F-00B3-4A33-A1CA-5AD0FCC6A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D3689F3D-9226-4857-906C-CC99461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3A495710-065D-45A4-B64F-87CB0A915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43C34333-F98D-4118-8767-EDC51701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8C375B29-D58D-49E8-8371-9AEDF2BE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B8343235-926F-48E4-B03A-B752163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4146042D-AE72-4D13-9FBC-6F0326F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5F4923C4-C029-44B2-ABB7-2752326F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48F92EEB-958B-4157-AFF5-8531CE15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4DFA402F-905C-48D2-BC07-2BCA7E08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02D611FA-85AE-48A0-ADFD-6AA3D4D6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3EE29C2E-8B2C-42F7-B076-277F3528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EDD59FDC-275E-47A5-A9E5-F4D90E07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FAD4C24B-478F-4937-A468-EF7A04C5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1D185293-0E99-4A7D-95CA-BC0325B0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706AA319-90EF-4634-9FA6-E0F75ED8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370C343C-03DC-4118-A8D9-292200E4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0BC52844-6334-414E-8198-0CA5D03FA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AE8B5799-AA3D-4C7E-BF08-5BE5B92A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63580B92-2911-4109-9B9A-0C9D68F9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B96AB9B1-96C1-4176-8A75-1A329F35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CEA54271-8619-42A2-9D51-0607E7D2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4270B266-CA79-4D1C-9BB7-40DD3494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E61330BF-5F66-42C9-B49E-63716DE5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85717216-55F3-427D-8E52-A3BD6A6E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6489B01D-9D01-4290-8E23-2B4F11DF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3739AB79-EE18-4AB6-B9C0-7D142867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70577340-48C3-4DD7-8C10-D32408A10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0F4940B4-118A-437C-BFD9-0B2996A5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14C6FE6F-96E7-465C-B4D3-AA8484C8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8DFB14C6-7A50-4409-B981-EC3E4BBB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C0F42617-E53D-4470-A3CF-FD002A9E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439D0276-9683-41F4-BD9E-0C4FB02B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F3D7D8C6-8EDB-4682-80B9-CD4C0989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8865BB8A-B9BF-40B8-94D1-E06BAAA8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E16E4064-A618-4F63-A2EE-2FC2BE73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1B8EAB28-B35D-4D5F-8C02-1924D830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307F0AB7-5848-4B18-8A3F-D95E4B49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FB265808-8462-49AB-AF8D-AD90DD70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E663D5F7-118E-473B-9C85-B2AB8FE3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91E4F2C1-1301-4A59-B995-1CB3DF2A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DADD3B29-D0B7-45B6-9C49-634E21FC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6DA8D38D-16B0-4F61-9CDD-8184A4A3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8856AEFB-B90B-484A-A0F3-4E83DE3F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E6BC0521-B6BC-42D5-B68D-A44B61CB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17BE7DA8-E9C9-43E7-9FE2-CF9848E2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F1A8B46E-92F0-4DF8-9267-B2F12ACF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2E2F8C94-89F6-495C-89E1-224A0D49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4379D153-2E7B-4256-8B41-3CF97BDF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72CD15EA-E7ED-42F9-AAA4-4F6CAED8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BA16C572-A34C-4670-82A1-7C71D81C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DBB05D97-69F1-47C1-97A3-2E84D52A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941063BB-3A33-43AC-80F6-FE73EF2C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DBBC7BF0-E146-4C81-ACC1-69D035ED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5CEC4AB5-B428-4738-8CCC-1ECA51A5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9CF2DF58-CC26-4501-9133-D18F5049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D903CCDE-EA0A-4C7E-AB38-6B8458A1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B3BAB931-1C23-40B3-8061-E2ECC9D2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C449BA09-14A7-49B1-9965-4B3EA600B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56102AF6-046A-4717-87A1-12B445CE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450DCB5F-8B80-4354-8776-91E25762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3027E673-504F-4152-B3B0-BF9CFF86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D306A209-6894-452D-8EFF-586D46DB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6AD38631-E510-4863-97A9-137C7C4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94FF78D9-7F07-4FB5-9789-EDD13DF5E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D703F10A-547E-4E48-9BD2-AAAFE43F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F57C0358-B6D3-4439-84A1-5BFC77DA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6AB9CEB3-17A8-4D68-A7E0-E070527E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EA07EB74-5446-478F-8E34-615D0B4C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79614032-4410-400C-A08C-CC866A7F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A0CF39C3-7845-4AF9-99C5-3A6AE252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BE12FDE5-DE41-4368-A7EE-48586E01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E219AD0C-1B46-43CE-8C7F-8D056912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E81601E7-488C-493C-9764-EFD277AF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F8390968-8C16-4D28-97AE-EC70C835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3295652B-8311-43DF-A241-A89E88AA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377679C7-264C-4040-BEDF-CC76A1A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395741A5-3606-40D9-B0F2-1D9374D4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4EAFD76E-FB35-4E84-A3D4-658CDBD9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B569EA49-8680-474E-8CE5-9E4E1E53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CA72952D-F3B6-4095-B3BE-35FDFA33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215DAC49-B087-4741-A073-9316F635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EE7562E0-7AE4-4ECA-A99D-960CD188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1EBDAE41-C171-40A5-AC7F-59CFB218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AAA7AD5D-BCA1-4583-844F-83E495E7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386EEC20-FD8E-4292-82D8-1610D80E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7CA663D7-B712-4B32-880A-091E7534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6F16EE47-670C-4284-AD4E-3C6FAC46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3D9CC6D7-F826-4960-A7A6-78E7F9F4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9C74127E-0F47-4D62-ABFB-BA965B67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72997B9D-2A16-4C20-BBB3-A3D1BAB7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5FE4BD7E-5154-483E-9272-44DF2F5B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7C77372C-FC77-4D49-8B67-39BB063BF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45FEAD9E-90C1-4238-A06F-42732BE2E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29490D9F-FEC1-4DFD-AF20-3C42C8F1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BBF7BBCF-9CDF-40B5-8B91-5037AD31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803D401D-532D-45F4-A153-5480D063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2D062BCD-F9A8-4D73-803E-B798D558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D563E498-A297-4C92-846B-A54F84D6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8EE855BE-A06C-41A3-8FA4-F82DA670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9A2E7C6B-4613-4FB4-8910-976A147A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FE231F31-05B0-4127-8FD4-951108AC7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F9EA957D-B3A1-4E8F-B544-98E7035D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AB9C1725-026C-4752-90AF-E9A85603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264BBBA0-4972-4546-BAAB-DB5E7FFD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3CBFF18A-AED6-4726-9A29-5C094B40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393C449A-3427-4EAB-9520-E50C1DE0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E38944A7-41C7-47EB-B637-5918DF31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FDCF874B-BDC1-4C7F-A065-931357C9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490570DB-321E-4D31-861B-744CEF51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A4BA7BAE-7451-43E1-8D97-AE62E5D5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3CEC2376-A601-4FA2-952D-C1638445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2DECE60D-CE36-4698-B651-7C5D71B1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BAB4852E-5842-48B9-88E5-AF8F2D70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F8D5B7E0-245A-41FE-AAE9-3A7C976D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E16639CA-A7AD-46D8-8898-8775BCD8A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C99EC5A0-5248-410C-BA0E-B7DFAD74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5836AFAE-731C-46C8-B04C-DE815882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327D47A7-B811-4D89-9564-089CF3BB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D7F4131B-CCBF-4571-8ED1-01C8285F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B9158030-D927-4576-8A98-59A0F3D0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EA1C95DB-F889-49B4-BF07-0A379D2C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B37A0725-5556-4E55-869C-1FCAA545E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6242D75A-09DC-4935-9ABD-EED9082A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2DE88781-B505-4E07-8B26-DA61C0B5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9A0B2E2A-06E2-41D1-9257-DDB62128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08AFACA1-F319-452B-B539-595FFF97D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1B2822CA-30BE-4342-8F04-6384793F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10D1EDAC-5BBC-4D13-B4C9-434415AE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7769950B-4915-4753-8E0B-42AA5364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3182CFFC-E437-455F-87E8-70BAF637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798FDE7A-692B-4B8A-BD21-4C9E747F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28223BE0-6C2A-423B-BD74-426D64D07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CE7A8A24-B1A5-430D-A7F6-F4DC595F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783692A9-7E0A-4E16-AE08-DBD40484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DDF4DB0E-D869-4536-B895-01A12579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ED567B50-E1E1-419A-A3E8-64BE42A0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0BAE8CD9-283E-4431-A5AD-C4BD0F8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0864AEAB-58E3-4A77-9E3D-CE63CA5B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600AB327-AA8B-42D9-97C7-60F3E2E7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A506986A-6C4E-4557-B7A0-9EE4BDF9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6B95DCDD-3B18-440B-BAF6-2FB2EEEE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F950FB23-47F2-4818-AC92-37235A05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5F122B83-9625-4D1E-837C-73BC0018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6D2B60BE-D7E4-4677-AE58-278E9AC8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3775EADB-E9A3-4E5F-B299-EF2940A4C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AE03AE13-668D-446F-B88A-91DA66B1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6285C4F0-8E02-482E-BBB7-583DE118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61531282-CB54-4545-A7D1-99EA817A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4F49002E-1578-41A0-87B4-56C8928D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5AA2489A-00EB-47DF-AA0E-283E638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E2FC25C1-7AC4-4FD9-90AD-6FFF3FDB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3FDD1CE7-5556-424D-9851-8453DAC9D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2078992D-AB87-47EB-B0FD-4A6852A5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413862B1-B91D-454C-894F-1A229ACD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F1967BF8-99FF-4620-A503-32A62219F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D53A293F-61D0-4E4E-A832-22F68F4FA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B16B3D42-E75E-4227-9F34-8FFEE130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AA7B4318-2A25-4F77-AFAA-C7C6BE08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3615CD29-C5C0-4737-A057-78F91362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FA79E691-1521-4567-814D-8E500844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1F1ECAED-7CDC-44D9-B79A-222C9217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5DA34DB9-E53C-4A42-9A7A-9608BF7C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F949D0BE-5371-4FA9-8195-6F731A63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5FDDC7D0-AC29-47CD-8848-98988EAB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72439D66-0E69-4458-A7D2-81F056113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FD66029D-8539-446F-A452-FF774717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1216FD27-A91B-48D1-977C-482AD8C9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63868C1E-8C30-401A-9C57-1F4231AB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C1697BEA-C5DF-4641-824B-EDB0A547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E0CE1E8F-35B2-437F-BC2F-C5D2952FB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4512332D-1445-4977-8013-761FA898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25E63C24-78B4-4082-A7A3-EB3F6151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BE02AF91-2BB3-4C28-8056-AD7243A3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745AF52D-0B65-4584-BED7-A0D9DE94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0C958DE3-6C77-42B5-BD96-F72E76AB8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ECBAE101-4C7B-476E-BA9A-84A7CD5C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33549638-154F-4BEE-9B43-ACB1541E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A4A7C55D-43F6-4E63-9636-5EFA507B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E012BC8A-52B5-49E8-8FD9-950AAC60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572F7576-84D8-4D9E-9864-9ED71EF1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CB38A794-CA03-4CCF-B26A-873B202F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111C2AFB-4E33-48D2-9386-1E60A94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8FE554CD-28D2-4B8E-ADA1-DB46EDBD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8D9AA892-32D9-4615-9F70-86AEAE5E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C679A832-433C-49B4-897B-4971F666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BBF997CE-9867-436B-AAD5-06D49AC1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8BB32ADA-DA6F-4792-AF36-B1C56D0A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00807E41-C65E-4B28-859B-A5BB759C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2896B6EB-E9D1-413B-B57F-1C132604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73B24B1A-496F-4D70-B67D-0EAC3890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5E9F6EAE-AD77-41AE-9FDF-583E9C80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B91C30F1-6073-4773-95D6-57F856B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01E3F416-E43C-4B4C-9514-1976B71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7CEDC438-49CB-4E7B-BCE8-3848F936D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A3358D2A-6E2E-4F62-8811-9FDB7BC33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1C770944-DB08-4AA9-9E1B-8A02654A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E2EBCCB9-EC67-4E89-9809-8B0906A7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E9389878-A4B3-46C4-B78E-FB0B06C7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2A3F7FC5-959C-4B5D-AAF4-C50CB01C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BDF7C9FA-A944-4003-AA9C-E1D003815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B539C072-C2C8-4AEA-8BF1-D7B712EF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1DAF2AA5-8698-46E6-B299-79A427E4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63995712-79A8-496B-A3B0-34BCA31E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4EEBA2EA-C311-4216-8FEB-C161F084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6CEB4FF2-C6F4-40F4-B446-D947D005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0FBF4202-F5FB-4909-8B7E-AEFD841D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62F28CD7-78A0-4331-A59B-C4AE8BB1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FD8AF0ED-4E4C-4C6B-9AB8-3C618C5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1456F36B-DD6B-440C-938E-E4E42183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23D8BE92-ECFB-47AE-8498-A3AD56B9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C35083BC-57D7-490F-91DD-01A6C1A6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071F196D-16CC-409F-934C-08395674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2DFBFD3D-E38B-43A1-A004-16106DF9A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1C4CCBC8-9471-48EF-A0EE-DF6FBF9A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3" name="Picture 2" descr="https://is.vic.lt/ris/space.png">
          <a:extLst>
            <a:ext uri="{FF2B5EF4-FFF2-40B4-BE49-F238E27FC236}">
              <a16:creationId xmlns:a16="http://schemas.microsoft.com/office/drawing/2014/main" id="{A201F545-A589-403B-BAC3-D668052B9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C51E41F8-9B07-4A27-A77C-869F45B9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5" name="Picture 2" descr="https://is.vic.lt/ris/space.png">
          <a:extLst>
            <a:ext uri="{FF2B5EF4-FFF2-40B4-BE49-F238E27FC236}">
              <a16:creationId xmlns:a16="http://schemas.microsoft.com/office/drawing/2014/main" id="{79012D37-C018-49EF-90E1-54142CEC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BFC370F7-BFB1-449E-96A0-C7E57424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7" name="Picture 1026" descr="https://is.vic.lt/ris/space.png">
          <a:extLst>
            <a:ext uri="{FF2B5EF4-FFF2-40B4-BE49-F238E27FC236}">
              <a16:creationId xmlns:a16="http://schemas.microsoft.com/office/drawing/2014/main" id="{B32AEE48-5A04-4C64-9C8F-4F10104E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3BB19ACE-A2E2-4183-98E3-5379734D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29" name="Picture 2" descr="https://is.vic.lt/ris/space.png">
          <a:extLst>
            <a:ext uri="{FF2B5EF4-FFF2-40B4-BE49-F238E27FC236}">
              <a16:creationId xmlns:a16="http://schemas.microsoft.com/office/drawing/2014/main" id="{DFDF31D5-DE6A-4CE8-BBA0-9EA55AA9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DEF22812-41DC-4A32-B11D-BBE664E6D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1" name="Picture 2" descr="https://is.vic.lt/ris/space.png">
          <a:extLst>
            <a:ext uri="{FF2B5EF4-FFF2-40B4-BE49-F238E27FC236}">
              <a16:creationId xmlns:a16="http://schemas.microsoft.com/office/drawing/2014/main" id="{E00120CD-7255-49B4-A712-40977062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47CE0311-9339-4BB3-8C01-D72BE7D2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3" name="Picture 2" descr="https://is.vic.lt/ris/space.png">
          <a:extLst>
            <a:ext uri="{FF2B5EF4-FFF2-40B4-BE49-F238E27FC236}">
              <a16:creationId xmlns:a16="http://schemas.microsoft.com/office/drawing/2014/main" id="{5A1F3025-26C2-4386-8BC1-C405C8AB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68845A92-8AC1-43C4-83AC-A3A3DFF3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5" name="Picture 2" descr="https://is.vic.lt/ris/space.png">
          <a:extLst>
            <a:ext uri="{FF2B5EF4-FFF2-40B4-BE49-F238E27FC236}">
              <a16:creationId xmlns:a16="http://schemas.microsoft.com/office/drawing/2014/main" id="{6C9E22CE-C8F6-4F2B-B4D7-A27F8F49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A06DB89B-7954-4D74-AF70-95005D9F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7" name="Picture 1036" descr="https://is.vic.lt/ris/space.png">
          <a:extLst>
            <a:ext uri="{FF2B5EF4-FFF2-40B4-BE49-F238E27FC236}">
              <a16:creationId xmlns:a16="http://schemas.microsoft.com/office/drawing/2014/main" id="{34AB1028-496D-4A2D-9EAE-700BA7B70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F2429352-0E2E-4D32-829E-A8565415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39" name="Picture 2" descr="https://is.vic.lt/ris/space.png">
          <a:extLst>
            <a:ext uri="{FF2B5EF4-FFF2-40B4-BE49-F238E27FC236}">
              <a16:creationId xmlns:a16="http://schemas.microsoft.com/office/drawing/2014/main" id="{0B257501-457D-4C58-BA48-7C75216A6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123D4F41-02D7-4D1E-B871-DCAF63A7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1" name="Picture 2" descr="https://is.vic.lt/ris/space.png">
          <a:extLst>
            <a:ext uri="{FF2B5EF4-FFF2-40B4-BE49-F238E27FC236}">
              <a16:creationId xmlns:a16="http://schemas.microsoft.com/office/drawing/2014/main" id="{A8FAA221-E4E4-41EA-97E3-20CCC145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1E2C22D7-E2CA-4D9B-A433-A404717C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3" name="Picture 2" descr="https://is.vic.lt/ris/space.png">
          <a:extLst>
            <a:ext uri="{FF2B5EF4-FFF2-40B4-BE49-F238E27FC236}">
              <a16:creationId xmlns:a16="http://schemas.microsoft.com/office/drawing/2014/main" id="{D4DBDA37-C8ED-46CA-BAD9-DE0960CA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A5B73E1E-E0FC-4A29-9AED-807110D6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5" name="Picture 2" descr="https://is.vic.lt/ris/space.png">
          <a:extLst>
            <a:ext uri="{FF2B5EF4-FFF2-40B4-BE49-F238E27FC236}">
              <a16:creationId xmlns:a16="http://schemas.microsoft.com/office/drawing/2014/main" id="{24085EF4-1C3C-44C9-943F-A27D3A45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5A525694-4588-4737-8830-D32DFAB3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7" name="Picture 1046" descr="https://is.vic.lt/ris/space.png">
          <a:extLst>
            <a:ext uri="{FF2B5EF4-FFF2-40B4-BE49-F238E27FC236}">
              <a16:creationId xmlns:a16="http://schemas.microsoft.com/office/drawing/2014/main" id="{0746E8E2-19CE-49FA-86C4-FC3E8964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FBFACE16-659E-4457-9BC9-F92BD0ED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49" name="Picture 2" descr="https://is.vic.lt/ris/space.png">
          <a:extLst>
            <a:ext uri="{FF2B5EF4-FFF2-40B4-BE49-F238E27FC236}">
              <a16:creationId xmlns:a16="http://schemas.microsoft.com/office/drawing/2014/main" id="{6832FE59-419C-4F68-B78F-D49B1227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D48E8E4B-DA16-445E-8CEF-0936FD54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1" name="Picture 2" descr="https://is.vic.lt/ris/space.png">
          <a:extLst>
            <a:ext uri="{FF2B5EF4-FFF2-40B4-BE49-F238E27FC236}">
              <a16:creationId xmlns:a16="http://schemas.microsoft.com/office/drawing/2014/main" id="{30E18366-FD21-4F94-8DE1-EBC93F921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6EB5D47E-F621-4534-A837-9F5CE7D1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3" name="Picture 2" descr="https://is.vic.lt/ris/space.png">
          <a:extLst>
            <a:ext uri="{FF2B5EF4-FFF2-40B4-BE49-F238E27FC236}">
              <a16:creationId xmlns:a16="http://schemas.microsoft.com/office/drawing/2014/main" id="{48718683-18A5-4E3D-A6DC-6D4807EF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77C33E0D-868A-4A0C-8C94-011EC8CE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5" name="Picture 2" descr="https://is.vic.lt/ris/space.png">
          <a:extLst>
            <a:ext uri="{FF2B5EF4-FFF2-40B4-BE49-F238E27FC236}">
              <a16:creationId xmlns:a16="http://schemas.microsoft.com/office/drawing/2014/main" id="{5A5380EF-21A6-4F50-9599-5A5E5B48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A672D5C7-C21E-49AC-BED8-C4E43803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7" name="Picture 1056" descr="https://is.vic.lt/ris/space.png">
          <a:extLst>
            <a:ext uri="{FF2B5EF4-FFF2-40B4-BE49-F238E27FC236}">
              <a16:creationId xmlns:a16="http://schemas.microsoft.com/office/drawing/2014/main" id="{73039315-BDA8-4C1D-AFD2-F4E2013B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8" name="Picture 2" descr="https://is.vic.lt/ris/space.png">
          <a:extLst>
            <a:ext uri="{FF2B5EF4-FFF2-40B4-BE49-F238E27FC236}">
              <a16:creationId xmlns:a16="http://schemas.microsoft.com/office/drawing/2014/main" id="{DD908DD6-D8A6-46F3-99FC-E5797EA1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6BF89A76-7404-400E-A044-2E50D582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0" name="Picture 2" descr="https://is.vic.lt/ris/space.png">
          <a:extLst>
            <a:ext uri="{FF2B5EF4-FFF2-40B4-BE49-F238E27FC236}">
              <a16:creationId xmlns:a16="http://schemas.microsoft.com/office/drawing/2014/main" id="{1B35BD79-8E57-4474-8B71-373560A1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A0C90347-5360-4E0D-B826-127D6A8A4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5FC20A64-6701-4B4F-A1DE-32AA65AE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25AAC3C3-8DA0-45DE-A686-25051D50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3522CB0E-B7FF-4641-8C1B-56C841B9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C56110ED-EEAA-4479-B1E7-125FF689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65B1FF12-9307-4365-A220-4FB710DB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609600</xdr:colOff>
      <xdr:row>35</xdr:row>
      <xdr:rowOff>76200</xdr:rowOff>
    </xdr:to>
    <xdr:pic>
      <xdr:nvPicPr>
        <xdr:cNvPr id="1067" name="Picture 1066" descr="https://is.vic.lt/ris/space.png">
          <a:extLst>
            <a:ext uri="{FF2B5EF4-FFF2-40B4-BE49-F238E27FC236}">
              <a16:creationId xmlns:a16="http://schemas.microsoft.com/office/drawing/2014/main" id="{11FF045E-9FFC-431D-8443-B49FF4E0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72846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68" name="Picture 2" descr="https://is.vic.lt/ris/space.png">
          <a:extLst>
            <a:ext uri="{FF2B5EF4-FFF2-40B4-BE49-F238E27FC236}">
              <a16:creationId xmlns:a16="http://schemas.microsoft.com/office/drawing/2014/main" id="{179AC89B-A5F9-4558-B99C-E865024F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E7D44DB0-1FE1-4605-8FD2-E5C213D9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70" name="Picture 2" descr="https://is.vic.lt/ris/space.png">
          <a:extLst>
            <a:ext uri="{FF2B5EF4-FFF2-40B4-BE49-F238E27FC236}">
              <a16:creationId xmlns:a16="http://schemas.microsoft.com/office/drawing/2014/main" id="{317D4ECE-2950-4E41-A273-C8930F16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609600</xdr:colOff>
      <xdr:row>30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080A1D47-A38C-4958-8E06-06E0818C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882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BA95-AA8B-429A-99AB-2B1F1A849CDF}">
  <dimension ref="B2:W36"/>
  <sheetViews>
    <sheetView showGridLines="0" showRowColHeaders="0" tabSelected="1" workbookViewId="0">
      <selection activeCell="W70" sqref="W70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461618.42700000003</v>
      </c>
      <c r="D8" s="22">
        <v>65432.25</v>
      </c>
      <c r="E8" s="23">
        <v>368345.71</v>
      </c>
      <c r="F8" s="23">
        <v>8672.7289999999994</v>
      </c>
      <c r="G8" s="21">
        <v>449665.25099999999</v>
      </c>
      <c r="H8" s="22">
        <v>15071.287999999999</v>
      </c>
      <c r="I8" s="23">
        <v>238080.375</v>
      </c>
      <c r="J8" s="23">
        <v>26821.038</v>
      </c>
      <c r="K8" s="21">
        <f t="shared" ref="K8:L13" si="0">+((I8*100/G8)-100)</f>
        <v>-47.053864075434191</v>
      </c>
      <c r="L8" s="24">
        <f t="shared" si="0"/>
        <v>77.961153685073242</v>
      </c>
      <c r="M8" s="23">
        <f t="shared" ref="M8:N13" si="1">+((I8*100/C8)-100)</f>
        <v>-48.424854582332351</v>
      </c>
      <c r="N8" s="25">
        <f t="shared" si="1"/>
        <v>-59.009451761172819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10848.356</v>
      </c>
      <c r="D9" s="30">
        <v>626.221</v>
      </c>
      <c r="E9" s="31">
        <v>33780.076000000001</v>
      </c>
      <c r="F9" s="31">
        <v>1115.049</v>
      </c>
      <c r="G9" s="29">
        <v>40871.873999999996</v>
      </c>
      <c r="H9" s="30">
        <v>2147.3180000000002</v>
      </c>
      <c r="I9" s="31">
        <v>27430.080999999998</v>
      </c>
      <c r="J9" s="31">
        <v>4093.6030000000001</v>
      </c>
      <c r="K9" s="29">
        <f>+((I9*100/G9)-100)</f>
        <v>-32.887635639119466</v>
      </c>
      <c r="L9" s="32">
        <f>+((J9*100/H9)-100)</f>
        <v>90.637949293025031</v>
      </c>
      <c r="M9" s="31">
        <f>+((I9*100/C9)-100)</f>
        <v>152.85011848799945</v>
      </c>
      <c r="N9" s="33">
        <f>+((J9*100/D9)-100)</f>
        <v>553.6994128271009</v>
      </c>
      <c r="O9" s="26"/>
      <c r="Q9" s="34"/>
      <c r="R9" s="34"/>
      <c r="S9" s="34"/>
    </row>
    <row r="10" spans="2:23" x14ac:dyDescent="0.3">
      <c r="B10" s="35" t="s">
        <v>13</v>
      </c>
      <c r="C10" s="36">
        <v>50042.010999999999</v>
      </c>
      <c r="D10" s="37">
        <v>3568.2879999999996</v>
      </c>
      <c r="E10" s="38">
        <v>80298.455000000002</v>
      </c>
      <c r="F10" s="38">
        <v>2548.2779999999998</v>
      </c>
      <c r="G10" s="36">
        <v>104702.174</v>
      </c>
      <c r="H10" s="37">
        <v>2912.2360000000003</v>
      </c>
      <c r="I10" s="38">
        <v>63960.142999999996</v>
      </c>
      <c r="J10" s="38">
        <v>9129.7260000000006</v>
      </c>
      <c r="K10" s="36">
        <f>+((I10*100/G10)-100)</f>
        <v>-38.912306634626326</v>
      </c>
      <c r="L10" s="39">
        <f t="shared" si="0"/>
        <v>213.4954035318566</v>
      </c>
      <c r="M10" s="38">
        <f t="shared" si="1"/>
        <v>27.812895049321654</v>
      </c>
      <c r="N10" s="40">
        <f t="shared" si="1"/>
        <v>155.85731869176485</v>
      </c>
      <c r="O10" s="26"/>
      <c r="P10" s="26"/>
      <c r="Q10" s="26"/>
      <c r="R10" s="26"/>
    </row>
    <row r="11" spans="2:23" x14ac:dyDescent="0.3">
      <c r="B11" s="35" t="s">
        <v>14</v>
      </c>
      <c r="C11" s="36">
        <v>195423.97399999999</v>
      </c>
      <c r="D11" s="37">
        <v>53399.137999999999</v>
      </c>
      <c r="E11" s="38">
        <v>183135.05900000001</v>
      </c>
      <c r="F11" s="38">
        <v>4299.9160000000002</v>
      </c>
      <c r="G11" s="36">
        <v>211874.63400000002</v>
      </c>
      <c r="H11" s="37">
        <v>9089.1509999999998</v>
      </c>
      <c r="I11" s="38">
        <v>104486.27500000001</v>
      </c>
      <c r="J11" s="38">
        <v>11506.528</v>
      </c>
      <c r="K11" s="36">
        <f t="shared" si="0"/>
        <v>-50.684858764169007</v>
      </c>
      <c r="L11" s="39">
        <f t="shared" si="0"/>
        <v>26.596290456611413</v>
      </c>
      <c r="M11" s="38">
        <f t="shared" si="1"/>
        <v>-46.533543013509693</v>
      </c>
      <c r="N11" s="40">
        <f t="shared" si="1"/>
        <v>-78.45184691932667</v>
      </c>
      <c r="O11" s="26"/>
      <c r="Q11" s="26"/>
      <c r="R11" s="26"/>
    </row>
    <row r="12" spans="2:23" x14ac:dyDescent="0.3">
      <c r="B12" s="35" t="s">
        <v>15</v>
      </c>
      <c r="C12" s="36">
        <v>90019.810999999987</v>
      </c>
      <c r="D12" s="37">
        <v>1758.825</v>
      </c>
      <c r="E12" s="38">
        <v>35914.049999999996</v>
      </c>
      <c r="F12" s="38">
        <v>183.49200000000002</v>
      </c>
      <c r="G12" s="36">
        <v>36810.231</v>
      </c>
      <c r="H12" s="37">
        <v>553.33100000000002</v>
      </c>
      <c r="I12" s="38">
        <v>15664.654</v>
      </c>
      <c r="J12" s="38">
        <v>1597.1010000000001</v>
      </c>
      <c r="K12" s="36">
        <f t="shared" si="0"/>
        <v>-57.444836464079778</v>
      </c>
      <c r="L12" s="39">
        <f t="shared" si="0"/>
        <v>188.63392797439508</v>
      </c>
      <c r="M12" s="38">
        <f t="shared" si="1"/>
        <v>-82.598659310671067</v>
      </c>
      <c r="N12" s="40">
        <f t="shared" si="1"/>
        <v>-9.195002345315757</v>
      </c>
      <c r="O12" s="26"/>
      <c r="P12" s="26"/>
      <c r="Q12" s="26"/>
      <c r="R12" s="26"/>
    </row>
    <row r="13" spans="2:23" x14ac:dyDescent="0.3">
      <c r="B13" s="35" t="s">
        <v>16</v>
      </c>
      <c r="C13" s="36">
        <v>115098.755</v>
      </c>
      <c r="D13" s="37">
        <v>6079.7780000000002</v>
      </c>
      <c r="E13" s="38">
        <v>34571.428999999996</v>
      </c>
      <c r="F13" s="38">
        <v>492.15199999999999</v>
      </c>
      <c r="G13" s="36">
        <v>55234.780999999995</v>
      </c>
      <c r="H13" s="37">
        <v>369.25200000000001</v>
      </c>
      <c r="I13" s="38">
        <v>26489.505999999998</v>
      </c>
      <c r="J13" s="38">
        <v>494.08</v>
      </c>
      <c r="K13" s="36">
        <f t="shared" si="0"/>
        <v>-52.041982387872601</v>
      </c>
      <c r="L13" s="39">
        <f t="shared" si="0"/>
        <v>33.805639509061564</v>
      </c>
      <c r="M13" s="38">
        <f t="shared" si="1"/>
        <v>-76.985410485109071</v>
      </c>
      <c r="N13" s="40">
        <f t="shared" si="1"/>
        <v>-91.873387482240304</v>
      </c>
      <c r="O13" s="26"/>
    </row>
    <row r="14" spans="2:23" x14ac:dyDescent="0.3">
      <c r="B14" s="35" t="s">
        <v>17</v>
      </c>
      <c r="C14" s="36">
        <v>185.52</v>
      </c>
      <c r="D14" s="37">
        <v>0</v>
      </c>
      <c r="E14" s="38">
        <v>646.64099999999996</v>
      </c>
      <c r="F14" s="38">
        <v>33.841999999999999</v>
      </c>
      <c r="G14" s="36">
        <v>171.55699999999999</v>
      </c>
      <c r="H14" s="37">
        <v>0</v>
      </c>
      <c r="I14" s="38">
        <v>49.716000000000001</v>
      </c>
      <c r="J14" s="38">
        <v>0</v>
      </c>
      <c r="K14" s="36">
        <f>+((I14*100/G14)-100)</f>
        <v>-71.020710317853542</v>
      </c>
      <c r="L14" s="39" t="s">
        <v>18</v>
      </c>
      <c r="M14" s="38">
        <f>+((I14*100/C14)-100)</f>
        <v>-73.201811125485122</v>
      </c>
      <c r="N14" s="40" t="s">
        <v>18</v>
      </c>
      <c r="O14" s="26"/>
      <c r="Q14" s="26"/>
      <c r="R14" s="26"/>
    </row>
    <row r="15" spans="2:23" s="27" customFormat="1" x14ac:dyDescent="0.3">
      <c r="B15" s="41" t="s">
        <v>19</v>
      </c>
      <c r="C15" s="42">
        <v>3898.759</v>
      </c>
      <c r="D15" s="43">
        <v>63.468000000000004</v>
      </c>
      <c r="E15" s="44">
        <v>4893.2079999999996</v>
      </c>
      <c r="F15" s="44">
        <v>39.345999999999997</v>
      </c>
      <c r="G15" s="42">
        <v>5552.5679999999993</v>
      </c>
      <c r="H15" s="43">
        <v>64.099999999999994</v>
      </c>
      <c r="I15" s="44">
        <v>2177.058</v>
      </c>
      <c r="J15" s="44">
        <v>48.68</v>
      </c>
      <c r="K15" s="42">
        <f t="shared" ref="K15:L27" si="2">+((I15*100/G15)-100)</f>
        <v>-60.791871436783843</v>
      </c>
      <c r="L15" s="45">
        <f t="shared" si="2"/>
        <v>-24.056162246489848</v>
      </c>
      <c r="M15" s="44">
        <f>+((I15*100/C15)-100)</f>
        <v>-44.160231499305297</v>
      </c>
      <c r="N15" s="46">
        <f t="shared" ref="N15:N28" si="3">+((J15*100/D15)-100)</f>
        <v>-23.299930673725342</v>
      </c>
      <c r="O15" s="26"/>
      <c r="P15" s="34"/>
      <c r="Q15" s="34"/>
      <c r="R15" s="34"/>
      <c r="S15" s="34"/>
      <c r="T15" s="34"/>
    </row>
    <row r="16" spans="2:23" x14ac:dyDescent="0.3">
      <c r="B16" s="47" t="s">
        <v>13</v>
      </c>
      <c r="C16" s="29">
        <v>2743.2449999999999</v>
      </c>
      <c r="D16" s="30">
        <v>0</v>
      </c>
      <c r="E16" s="31">
        <v>3769.1319999999996</v>
      </c>
      <c r="F16" s="31">
        <v>0</v>
      </c>
      <c r="G16" s="29">
        <v>4777.5159999999996</v>
      </c>
      <c r="H16" s="30">
        <v>64.099999999999994</v>
      </c>
      <c r="I16" s="31">
        <v>1475.4449999999999</v>
      </c>
      <c r="J16" s="31">
        <v>0</v>
      </c>
      <c r="K16" s="29">
        <f t="shared" si="2"/>
        <v>-69.116900916710691</v>
      </c>
      <c r="L16" s="32" t="s">
        <v>18</v>
      </c>
      <c r="M16" s="31">
        <f t="shared" ref="M16:M28" si="4">+((I16*100/C16)-100)</f>
        <v>-46.215339862097622</v>
      </c>
      <c r="N16" s="33" t="s">
        <v>18</v>
      </c>
      <c r="O16" s="26"/>
      <c r="Q16" s="26"/>
      <c r="R16" s="26"/>
    </row>
    <row r="17" spans="2:20" x14ac:dyDescent="0.3">
      <c r="B17" s="48" t="s">
        <v>14</v>
      </c>
      <c r="C17" s="49">
        <v>1155.5139999999999</v>
      </c>
      <c r="D17" s="50">
        <v>63.468000000000004</v>
      </c>
      <c r="E17" s="51">
        <v>1124.076</v>
      </c>
      <c r="F17" s="51">
        <v>39.345999999999997</v>
      </c>
      <c r="G17" s="49">
        <v>775.05200000000002</v>
      </c>
      <c r="H17" s="50">
        <v>0</v>
      </c>
      <c r="I17" s="51">
        <v>701.61299999999994</v>
      </c>
      <c r="J17" s="51">
        <v>48.68</v>
      </c>
      <c r="K17" s="49">
        <f t="shared" si="2"/>
        <v>-9.4753642336256263</v>
      </c>
      <c r="L17" s="52" t="s">
        <v>18</v>
      </c>
      <c r="M17" s="51">
        <f t="shared" si="4"/>
        <v>-39.28130684699623</v>
      </c>
      <c r="N17" s="53">
        <f t="shared" si="3"/>
        <v>-23.299930673725342</v>
      </c>
      <c r="O17" s="26"/>
      <c r="Q17" s="26"/>
      <c r="R17" s="26"/>
    </row>
    <row r="18" spans="2:20" s="27" customFormat="1" x14ac:dyDescent="0.3">
      <c r="B18" s="20" t="s">
        <v>20</v>
      </c>
      <c r="C18" s="21">
        <v>30219.904000000002</v>
      </c>
      <c r="D18" s="22">
        <v>4577.1400000000003</v>
      </c>
      <c r="E18" s="23">
        <v>19010.365999999998</v>
      </c>
      <c r="F18" s="23">
        <v>2236.991</v>
      </c>
      <c r="G18" s="21">
        <v>44848.201999999997</v>
      </c>
      <c r="H18" s="22">
        <v>2551.877</v>
      </c>
      <c r="I18" s="23">
        <v>29147.936999999998</v>
      </c>
      <c r="J18" s="23">
        <v>5088.018</v>
      </c>
      <c r="K18" s="21">
        <f t="shared" si="2"/>
        <v>-35.007568419353802</v>
      </c>
      <c r="L18" s="24">
        <f t="shared" si="2"/>
        <v>99.383355859236161</v>
      </c>
      <c r="M18" s="23">
        <f t="shared" si="4"/>
        <v>-3.5472217251252829</v>
      </c>
      <c r="N18" s="25">
        <f t="shared" si="3"/>
        <v>11.161511336773614</v>
      </c>
      <c r="O18" s="26"/>
      <c r="P18" s="34"/>
      <c r="Q18" s="34"/>
      <c r="R18" s="34"/>
      <c r="S18" s="34"/>
      <c r="T18" s="34"/>
    </row>
    <row r="19" spans="2:20" x14ac:dyDescent="0.3">
      <c r="B19" s="47" t="s">
        <v>13</v>
      </c>
      <c r="C19" s="29">
        <v>2736.27</v>
      </c>
      <c r="D19" s="30">
        <v>168.07400000000001</v>
      </c>
      <c r="E19" s="31">
        <v>3086.5530000000003</v>
      </c>
      <c r="F19" s="31">
        <v>0</v>
      </c>
      <c r="G19" s="29">
        <v>8837.280999999999</v>
      </c>
      <c r="H19" s="30">
        <v>0</v>
      </c>
      <c r="I19" s="31">
        <v>5853.18</v>
      </c>
      <c r="J19" s="31">
        <v>529.25900000000001</v>
      </c>
      <c r="K19" s="29">
        <f t="shared" si="2"/>
        <v>-33.767184725709185</v>
      </c>
      <c r="L19" s="32" t="s">
        <v>18</v>
      </c>
      <c r="M19" s="31">
        <f t="shared" si="4"/>
        <v>113.91090791478911</v>
      </c>
      <c r="N19" s="33">
        <f t="shared" si="3"/>
        <v>214.8964146744886</v>
      </c>
      <c r="O19" s="26"/>
      <c r="Q19" s="26"/>
      <c r="R19" s="26"/>
    </row>
    <row r="20" spans="2:20" x14ac:dyDescent="0.3">
      <c r="B20" s="35" t="s">
        <v>14</v>
      </c>
      <c r="C20" s="36">
        <v>17656.620999999999</v>
      </c>
      <c r="D20" s="37">
        <v>321.23200000000003</v>
      </c>
      <c r="E20" s="38">
        <v>12668.553</v>
      </c>
      <c r="F20" s="38">
        <v>630.15499999999997</v>
      </c>
      <c r="G20" s="36">
        <v>29752.295999999998</v>
      </c>
      <c r="H20" s="37">
        <v>366.435</v>
      </c>
      <c r="I20" s="38">
        <v>20082.45</v>
      </c>
      <c r="J20" s="38">
        <v>1083.654</v>
      </c>
      <c r="K20" s="36">
        <f t="shared" si="2"/>
        <v>-32.501175707582362</v>
      </c>
      <c r="L20" s="39">
        <f t="shared" si="2"/>
        <v>195.72884686233573</v>
      </c>
      <c r="M20" s="38">
        <f t="shared" si="4"/>
        <v>13.738919808042553</v>
      </c>
      <c r="N20" s="40">
        <f t="shared" si="3"/>
        <v>237.3431040494097</v>
      </c>
      <c r="O20" s="26"/>
      <c r="Q20" s="26"/>
      <c r="R20" s="26"/>
    </row>
    <row r="21" spans="2:20" x14ac:dyDescent="0.3">
      <c r="B21" s="48" t="s">
        <v>21</v>
      </c>
      <c r="C21" s="49">
        <v>9827.012999999999</v>
      </c>
      <c r="D21" s="50">
        <v>4087.8339999999998</v>
      </c>
      <c r="E21" s="51">
        <v>3255.2599999999998</v>
      </c>
      <c r="F21" s="51">
        <v>1606.836</v>
      </c>
      <c r="G21" s="49">
        <v>6258.625</v>
      </c>
      <c r="H21" s="50">
        <v>2185.442</v>
      </c>
      <c r="I21" s="51">
        <v>3212.3069999999998</v>
      </c>
      <c r="J21" s="51">
        <v>3475.105</v>
      </c>
      <c r="K21" s="54">
        <f t="shared" si="2"/>
        <v>-48.673917993169432</v>
      </c>
      <c r="L21" s="52">
        <f t="shared" si="2"/>
        <v>59.011540914835535</v>
      </c>
      <c r="M21" s="53">
        <f t="shared" si="4"/>
        <v>-67.311460766359019</v>
      </c>
      <c r="N21" s="53">
        <f t="shared" si="3"/>
        <v>-14.989087130250397</v>
      </c>
      <c r="O21" s="26"/>
      <c r="Q21" s="26"/>
      <c r="R21" s="26"/>
    </row>
    <row r="22" spans="2:20" x14ac:dyDescent="0.3">
      <c r="B22" s="35" t="s">
        <v>22</v>
      </c>
      <c r="C22" s="36">
        <v>14040.891</v>
      </c>
      <c r="D22" s="37">
        <v>446.81099999999998</v>
      </c>
      <c r="E22" s="38">
        <v>7952.44</v>
      </c>
      <c r="F22" s="38">
        <v>54.731999999999999</v>
      </c>
      <c r="G22" s="36">
        <v>15154.64</v>
      </c>
      <c r="H22" s="37">
        <v>0</v>
      </c>
      <c r="I22" s="38">
        <v>9467.5239999999994</v>
      </c>
      <c r="J22" s="38">
        <v>275.38</v>
      </c>
      <c r="K22" s="55">
        <f t="shared" si="2"/>
        <v>-37.527225984912874</v>
      </c>
      <c r="L22" s="39" t="s">
        <v>18</v>
      </c>
      <c r="M22" s="40">
        <f t="shared" si="4"/>
        <v>-32.571771976578987</v>
      </c>
      <c r="N22" s="40">
        <f t="shared" si="3"/>
        <v>-38.367676713420209</v>
      </c>
      <c r="O22" s="26"/>
      <c r="Q22" s="26"/>
      <c r="R22" s="26"/>
    </row>
    <row r="23" spans="2:20" x14ac:dyDescent="0.3">
      <c r="B23" s="35" t="s">
        <v>23</v>
      </c>
      <c r="C23" s="36">
        <v>0</v>
      </c>
      <c r="D23" s="37">
        <v>112.64</v>
      </c>
      <c r="E23" s="38">
        <v>0</v>
      </c>
      <c r="F23" s="38">
        <v>0</v>
      </c>
      <c r="G23" s="36">
        <v>0</v>
      </c>
      <c r="H23" s="37">
        <v>451.28199999999998</v>
      </c>
      <c r="I23" s="38">
        <v>0</v>
      </c>
      <c r="J23" s="38">
        <v>0</v>
      </c>
      <c r="K23" s="55" t="s">
        <v>18</v>
      </c>
      <c r="L23" s="39" t="s">
        <v>18</v>
      </c>
      <c r="M23" s="40" t="s">
        <v>18</v>
      </c>
      <c r="N23" s="40" t="s">
        <v>18</v>
      </c>
      <c r="O23" s="26"/>
      <c r="Q23" s="26"/>
      <c r="R23" s="26"/>
    </row>
    <row r="24" spans="2:20" x14ac:dyDescent="0.3">
      <c r="B24" s="35" t="s">
        <v>24</v>
      </c>
      <c r="C24" s="36">
        <v>18193.788</v>
      </c>
      <c r="D24" s="37">
        <v>642.43999999999994</v>
      </c>
      <c r="E24" s="38">
        <v>17266.644</v>
      </c>
      <c r="F24" s="38">
        <v>0</v>
      </c>
      <c r="G24" s="36">
        <v>14261.653</v>
      </c>
      <c r="H24" s="37">
        <v>506.13900000000001</v>
      </c>
      <c r="I24" s="38">
        <v>8305.8439999999991</v>
      </c>
      <c r="J24" s="38">
        <v>391.81799999999998</v>
      </c>
      <c r="K24" s="55">
        <f t="shared" si="2"/>
        <v>-41.761000635760816</v>
      </c>
      <c r="L24" s="39">
        <f t="shared" si="2"/>
        <v>-22.586878308132754</v>
      </c>
      <c r="M24" s="40">
        <f t="shared" si="4"/>
        <v>-54.34791259522207</v>
      </c>
      <c r="N24" s="40">
        <f t="shared" si="3"/>
        <v>-39.010958221779468</v>
      </c>
      <c r="O24" s="26"/>
      <c r="Q24" s="26"/>
      <c r="R24" s="26"/>
    </row>
    <row r="25" spans="2:20" x14ac:dyDescent="0.3">
      <c r="B25" s="35" t="s">
        <v>25</v>
      </c>
      <c r="C25" s="36">
        <v>10</v>
      </c>
      <c r="D25" s="37">
        <v>125.2</v>
      </c>
      <c r="E25" s="38">
        <v>27.5</v>
      </c>
      <c r="F25" s="38">
        <v>0</v>
      </c>
      <c r="G25" s="36">
        <v>0</v>
      </c>
      <c r="H25" s="37">
        <v>0</v>
      </c>
      <c r="I25" s="38">
        <v>26</v>
      </c>
      <c r="J25" s="38">
        <v>26</v>
      </c>
      <c r="K25" s="55" t="s">
        <v>18</v>
      </c>
      <c r="L25" s="39" t="s">
        <v>18</v>
      </c>
      <c r="M25" s="40">
        <f t="shared" si="4"/>
        <v>160</v>
      </c>
      <c r="N25" s="40">
        <f t="shared" si="3"/>
        <v>-79.233226837060698</v>
      </c>
      <c r="O25" s="26"/>
      <c r="Q25" s="26"/>
      <c r="R25" s="26"/>
    </row>
    <row r="26" spans="2:20" x14ac:dyDescent="0.3">
      <c r="B26" s="47" t="s">
        <v>26</v>
      </c>
      <c r="C26" s="29">
        <v>15111.637999999999</v>
      </c>
      <c r="D26" s="30">
        <v>376.79500000000002</v>
      </c>
      <c r="E26" s="31">
        <v>6544.4210000000003</v>
      </c>
      <c r="F26" s="31">
        <v>340.96300000000002</v>
      </c>
      <c r="G26" s="29">
        <v>14421.364</v>
      </c>
      <c r="H26" s="30">
        <v>106.59099999999999</v>
      </c>
      <c r="I26" s="31">
        <v>4715.2479999999996</v>
      </c>
      <c r="J26" s="31">
        <v>796.71199999999999</v>
      </c>
      <c r="K26" s="56">
        <f t="shared" ref="K26:L28" si="5">+((I26*100/G26)-100)</f>
        <v>-67.303730770542927</v>
      </c>
      <c r="L26" s="32">
        <f t="shared" si="2"/>
        <v>647.44772072689068</v>
      </c>
      <c r="M26" s="33">
        <f t="shared" si="4"/>
        <v>-68.797240907967762</v>
      </c>
      <c r="N26" s="33">
        <f t="shared" si="3"/>
        <v>111.44441937923804</v>
      </c>
      <c r="O26" s="26"/>
      <c r="Q26" s="26"/>
      <c r="R26" s="26"/>
    </row>
    <row r="27" spans="2:20" x14ac:dyDescent="0.3">
      <c r="B27" s="35" t="s">
        <v>27</v>
      </c>
      <c r="C27" s="36">
        <v>332.20600000000002</v>
      </c>
      <c r="D27" s="37">
        <v>19</v>
      </c>
      <c r="E27" s="38">
        <v>0</v>
      </c>
      <c r="F27" s="38">
        <v>0</v>
      </c>
      <c r="G27" s="36">
        <v>0</v>
      </c>
      <c r="H27" s="37">
        <v>0</v>
      </c>
      <c r="I27" s="38">
        <v>155.43700000000001</v>
      </c>
      <c r="J27" s="38">
        <v>0</v>
      </c>
      <c r="K27" s="55" t="s">
        <v>18</v>
      </c>
      <c r="L27" s="39" t="s">
        <v>18</v>
      </c>
      <c r="M27" s="40">
        <f t="shared" si="4"/>
        <v>-53.210658446867306</v>
      </c>
      <c r="N27" s="40" t="s">
        <v>18</v>
      </c>
      <c r="O27" s="26"/>
      <c r="Q27" s="26"/>
      <c r="R27" s="26"/>
    </row>
    <row r="28" spans="2:20" x14ac:dyDescent="0.3">
      <c r="B28" s="35" t="s">
        <v>28</v>
      </c>
      <c r="C28" s="36">
        <v>50452.843000000001</v>
      </c>
      <c r="D28" s="37">
        <v>9179.5329999999994</v>
      </c>
      <c r="E28" s="38">
        <v>151733.29500000001</v>
      </c>
      <c r="F28" s="38">
        <v>32749.865000000002</v>
      </c>
      <c r="G28" s="36">
        <v>87347.032000000007</v>
      </c>
      <c r="H28" s="37">
        <v>14125.137999999999</v>
      </c>
      <c r="I28" s="38">
        <v>35475.853000000003</v>
      </c>
      <c r="J28" s="38">
        <v>4906.1769999999997</v>
      </c>
      <c r="K28" s="55">
        <f t="shared" si="5"/>
        <v>-59.385164913216514</v>
      </c>
      <c r="L28" s="39">
        <f t="shared" si="5"/>
        <v>-65.266342884579245</v>
      </c>
      <c r="M28" s="40">
        <f t="shared" si="4"/>
        <v>-29.685125970007277</v>
      </c>
      <c r="N28" s="40">
        <f t="shared" si="3"/>
        <v>-46.553087177746406</v>
      </c>
      <c r="O28" s="26"/>
      <c r="Q28" s="26"/>
      <c r="R28" s="26"/>
    </row>
    <row r="29" spans="2:20" x14ac:dyDescent="0.3">
      <c r="B29" s="57" t="s">
        <v>29</v>
      </c>
      <c r="C29" s="58">
        <v>593878.45600000001</v>
      </c>
      <c r="D29" s="59">
        <v>80985.276999999987</v>
      </c>
      <c r="E29" s="59">
        <v>575773.57999999996</v>
      </c>
      <c r="F29" s="59">
        <v>44094.626000000004</v>
      </c>
      <c r="G29" s="59">
        <v>631250.71000000008</v>
      </c>
      <c r="H29" s="59">
        <v>29100.669000000002</v>
      </c>
      <c r="I29" s="59">
        <v>327551.27600000001</v>
      </c>
      <c r="J29" s="59">
        <v>38353.823000000004</v>
      </c>
      <c r="K29" s="59">
        <f>+((I29*100/G29)-100)</f>
        <v>-48.11074731306045</v>
      </c>
      <c r="L29" s="59">
        <f>+((J29*100/H29)-100)</f>
        <v>31.797049064404661</v>
      </c>
      <c r="M29" s="59">
        <f>+((I29*100/C29)-100)</f>
        <v>-44.845401834209653</v>
      </c>
      <c r="N29" s="60">
        <f>+((J29*100/D29)-100)</f>
        <v>-52.640993004197533</v>
      </c>
    </row>
    <row r="30" spans="2:20" x14ac:dyDescent="0.3">
      <c r="B30" s="20"/>
      <c r="C30" s="23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</row>
    <row r="31" spans="2:20" x14ac:dyDescent="0.3">
      <c r="B31" s="62" t="s">
        <v>30</v>
      </c>
      <c r="C31" s="63"/>
      <c r="D31" s="63"/>
      <c r="E31" s="63"/>
      <c r="F31" s="63"/>
      <c r="G31" s="63"/>
      <c r="H31" s="63"/>
      <c r="I31" s="63"/>
      <c r="J31" s="63"/>
      <c r="K31" s="62"/>
      <c r="L31" s="64"/>
      <c r="M31" s="64"/>
      <c r="N31" s="64"/>
    </row>
    <row r="32" spans="2:20" ht="15" customHeight="1" x14ac:dyDescent="0.3">
      <c r="B32" s="65" t="s">
        <v>31</v>
      </c>
      <c r="C32" s="65"/>
      <c r="D32" s="65"/>
      <c r="E32" s="65"/>
      <c r="F32" s="66"/>
      <c r="G32" s="67"/>
      <c r="H32" s="67"/>
      <c r="I32" s="67"/>
      <c r="J32" s="67"/>
      <c r="K32" s="68"/>
      <c r="L32" s="26"/>
      <c r="M32" s="26"/>
      <c r="N32" s="26"/>
    </row>
    <row r="33" spans="2:14" x14ac:dyDescent="0.3">
      <c r="B33" s="65" t="s">
        <v>32</v>
      </c>
      <c r="C33" s="65"/>
      <c r="D33" s="65"/>
      <c r="E33" s="65"/>
      <c r="F33" s="66"/>
      <c r="G33" s="69"/>
      <c r="H33" s="68"/>
      <c r="I33" s="68"/>
      <c r="J33" s="68"/>
      <c r="K33" s="70"/>
      <c r="L33" s="26"/>
      <c r="M33" s="26"/>
      <c r="N33" s="26"/>
    </row>
    <row r="34" spans="2:14" ht="15" customHeight="1" x14ac:dyDescent="0.3">
      <c r="B34" s="71" t="s">
        <v>33</v>
      </c>
      <c r="C34" s="72"/>
      <c r="D34" s="72"/>
      <c r="E34" s="72"/>
      <c r="F34" s="72"/>
      <c r="G34" s="72"/>
      <c r="H34" s="72"/>
      <c r="I34" s="72"/>
      <c r="J34" s="72"/>
      <c r="K34" s="73"/>
      <c r="M34" s="64"/>
      <c r="N34" s="64"/>
    </row>
    <row r="35" spans="2:14" x14ac:dyDescent="0.3">
      <c r="C35" s="26"/>
      <c r="D35" s="26"/>
      <c r="K35" s="74" t="s">
        <v>34</v>
      </c>
      <c r="L35" s="74"/>
      <c r="M35" s="74"/>
      <c r="N35" s="74"/>
    </row>
    <row r="36" spans="2:14" x14ac:dyDescent="0.3">
      <c r="I36" s="75" t="s">
        <v>35</v>
      </c>
      <c r="J36" s="75"/>
      <c r="K36" s="75"/>
      <c r="L36" s="75"/>
      <c r="M36" s="75"/>
      <c r="N36" s="75"/>
    </row>
  </sheetData>
  <mergeCells count="26">
    <mergeCell ref="L6:L7"/>
    <mergeCell ref="M6:M7"/>
    <mergeCell ref="N6:N7"/>
    <mergeCell ref="B34:K34"/>
    <mergeCell ref="K35:N35"/>
    <mergeCell ref="I36:N36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2026-08-27T06:10:14Z</dcterms:created>
  <dcterms:modified xsi:type="dcterms:W3CDTF">2026-08-27T06:11:06Z</dcterms:modified>
</cp:coreProperties>
</file>