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DD3ED5F5-C6E9-4B36-9E26-2687BDA81E65}" xr6:coauthVersionLast="47" xr6:coauthVersionMax="47" xr10:uidLastSave="{00000000-0000-0000-0000-000000000000}"/>
  <bookViews>
    <workbookView xWindow="-108" yWindow="-108" windowWidth="23256" windowHeight="13896" xr2:uid="{25D50CE8-8609-415F-8A9F-707681CB544F}"/>
  </bookViews>
  <sheets>
    <sheet name="30_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N28" i="1"/>
  <c r="M28" i="1"/>
  <c r="L28" i="1"/>
  <c r="K28" i="1"/>
  <c r="N26" i="1"/>
  <c r="M26" i="1"/>
  <c r="L26" i="1"/>
  <c r="K26" i="1"/>
  <c r="M24" i="1"/>
  <c r="K24" i="1"/>
  <c r="N22" i="1"/>
  <c r="M22" i="1"/>
  <c r="K22" i="1"/>
  <c r="N21" i="1"/>
  <c r="M21" i="1"/>
  <c r="L21" i="1"/>
  <c r="K21" i="1"/>
  <c r="N20" i="1"/>
  <c r="M20" i="1"/>
  <c r="L20" i="1"/>
  <c r="K20" i="1"/>
  <c r="M19" i="1"/>
  <c r="K19" i="1"/>
  <c r="N18" i="1"/>
  <c r="M18" i="1"/>
  <c r="L18" i="1"/>
  <c r="K18" i="1"/>
  <c r="N17" i="1"/>
  <c r="M17" i="1"/>
  <c r="K17" i="1"/>
  <c r="M16" i="1"/>
  <c r="K16" i="1"/>
  <c r="N15" i="1"/>
  <c r="M15" i="1"/>
  <c r="K15" i="1"/>
  <c r="M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<sst xmlns="http://schemas.openxmlformats.org/spreadsheetml/2006/main" count="72" uniqueCount="36">
  <si>
    <t xml:space="preserve">Grūdų  ir aliejinių augalų sėklų  supirkimo kiekių suvestinė ataskaita (2026 m. 30 – 32 sav.) pagal GS-1*, t </t>
  </si>
  <si>
    <t xml:space="preserve">                      Data
Grūdai</t>
  </si>
  <si>
    <t>Pokytis, %</t>
  </si>
  <si>
    <t>32 sav.  (08 04–10)</t>
  </si>
  <si>
    <t>30  sav.  (07 20–26)</t>
  </si>
  <si>
    <t>31  sav.  (07 27–08 02)</t>
  </si>
  <si>
    <t>32  sav.  (08 03–09)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</si>
  <si>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</si>
  <si>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</si>
  <si>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</si>
  <si>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</si>
  <si>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</si>
  <si>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</si>
  <si>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</si>
  <si>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</si>
  <si>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</si>
  <si>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</si>
  <si>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</si>
  <si>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</si>
  <si>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</si>
  <si>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</si>
  <si>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</si>
  <si>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</si>
  <si>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</si>
  <si>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</si>
  <si>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</si>
  <si>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</si>
  <si>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</si>
  <si>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</si>
  <si>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</si>
  <si>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</si>
  <si>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32 savaitę su  31 savaite</t>
  </si>
  <si>
    <t>*** lyginant 2026 m. 32 savaitę su  2025 m. 32 savaite</t>
  </si>
  <si>
    <t>Pastaba: grūdų bei aliejinių augalų sėklų 30 ir 31 savaičių supirkimo kiekiai patikslinti  2026-08-13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</si>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</sst>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3BFF8498-2EAB-444F-8E67-2D8EE8A3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EA403161-A386-49FC-A677-28604A9C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142FC633-3ADE-41EA-91DF-ED5F0E02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5C662250-6DAA-422C-BDE8-A429C900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FDED9265-A233-400F-A49D-D1B7F7E7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E770FF21-A9B0-4FC3-8B7E-323FE315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4A3F2179-5CCA-4AD6-B832-126696C4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CD752E8A-8082-4E6D-AF35-8DCE1980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B51FCCC3-55A0-44D5-AADF-10A30B19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3DD443FA-9D86-49FC-8702-FF2DA4AF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9F99DDFC-DBDC-44C7-ABF7-E258DDA6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15C5E2AE-A145-424A-B472-14EB3679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3AC4A484-723F-46CB-AF60-02D06087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6EE7748F-A48D-4325-96CB-C78C3F2F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6E854EEA-588C-45D1-ADD2-CA2F48D8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E4E8BF36-E7E9-45F8-8149-55CD3141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C5158C55-9A36-41F6-AADA-863116DE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72DBDFE2-1A26-4D30-BEA0-A2A62527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B85B0D10-C0C0-498A-AC80-DD74AB8D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B083D438-0772-4E17-9681-3152ECD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2C99B885-3AC8-46FC-B81A-E04FC855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1A0534E5-167B-4D8E-A329-4A35ED11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BFFD00AA-9771-4A8D-B09D-545C7A24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03D7C5F1-A8AF-4385-BA14-7D981EB1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B964AE54-8C33-4BFF-B84E-54002B52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C617F11A-10A4-4FBD-8D63-2742A7F8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B5F65876-075F-46D5-8A53-AF98E6E4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7FBFDD1F-3A2F-465A-9BC6-0C5A1DF6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0CA86B87-54C2-4230-A127-0596B8F0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57A584C4-6C0F-410D-B399-3825858B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A6DEE4B3-1910-435E-BC8D-6FB3C97A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636CFDFF-7C3C-4AE9-88ED-31C8F8B7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7DCD556D-D480-4115-BC53-FE21110A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DA7B64E4-3D02-43FD-A709-7DC10333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1C9059F1-DF8B-474A-87BD-83DCF1AA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88DB2F67-DDA1-4777-A906-31BE8708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BEB17F6C-765A-40C3-81B0-96D2A27D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9A80B5DC-AF2A-448E-81F6-B026303E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2B0509D0-6270-451F-AF3F-C4F0C6DD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CDE40C32-2455-47D5-9933-B6D24AE0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64F2C8EC-94F4-4BA9-AFF4-0079C139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58C599B9-3DFD-4270-9D56-3F2DA5E6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C59CD9AE-0626-4332-9755-8AB583B6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90883A4D-9B71-491D-858A-4A896BDB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A048B978-771A-41AE-8E66-7B35E779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5B8D0F2B-95B7-40A3-BB6C-0BDF2F97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8C0D52BA-3E0F-4677-A907-CDAF27BF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44D037F0-1273-45BA-8CF2-25430528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B4A27CE5-79CE-43ED-A6A9-E4C6EDF8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76EB14BB-C2D6-4F37-9FB4-4D2DF519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79526B71-5ACE-4B75-AF39-1C9AE1CC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C6EDC72F-45DB-477A-BE1F-28CAF819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17151D74-6205-496B-91E5-91DFC062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26E9FD9A-85D2-40CC-9022-DD988F07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B12E12AB-7A80-436F-9B42-20CB4CAF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5CB2984F-6AA8-416F-9FE7-5B3D28A2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1E213470-2EA0-4912-9212-B86D9E2D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4C7FDD3E-7ED1-4A93-8D3A-203650D9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ED0D388E-74D1-435B-BE7F-93AABECB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75F69992-34EA-4C65-B969-C280B858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27228899-14DC-4A68-AA71-CCB95B6D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C434BEF5-E271-43CB-A4B7-5B1A73A6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BB748B6B-D7DA-4E4E-B338-015BAF55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E8C4600E-314B-49E9-8C91-A12F6E19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2CE96039-1559-4DAA-AB6B-3957BE19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E9575BDD-6572-4210-8563-010DAAA0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4A869D63-F627-4ED3-A154-DFEBC3F5C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226DD308-B73F-456A-B387-8E2196B75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5F3233CD-83CC-495D-96BF-44B5E8F7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F8654692-E432-49E2-A9A8-2A7C9E46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71A7C010-ED91-4851-8111-CA558449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4876E8FB-AE7F-45F8-8E2A-D35721E7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880197AB-9337-41C0-B275-D9118364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2AF09F8C-9FB9-45E0-B5F5-3DE6B6E0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5418B335-719A-4EC2-85BD-427B0B62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D3758283-3EB0-4069-9A9E-8E45DF2B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35CB8DC3-0E90-440E-9989-EA32BF18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5DB830BC-48E3-472C-8FF6-528165A0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E1D4A4C3-2F11-4C18-91FF-A0F0EC62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C8988637-36BA-4FE0-9D61-F11FDDDF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C95BD176-277D-43ED-A957-60960247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94DF2162-0AA3-4DFF-95DA-57389E14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86338A74-BE70-45CA-87AD-D65B4DB8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B2AC460D-CE5D-4C84-BE18-505364F0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E72ACE34-B43A-4303-92FF-2F55D1BF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FBB5ACA1-E6C7-4979-AD84-358EA071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5176E538-77C5-4977-81F5-7602A301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10FC4AFB-96E4-410D-8A81-60935972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1C693189-4099-488B-9BC8-2E2724C3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148B49DC-7181-4226-8458-9A8330DC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B9E4F908-28AE-4DD0-9733-CB10F4A4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60850D79-333C-4E97-A4E9-CBEB3216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498CF8F0-CBC3-4DCA-BACA-3A7348DB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C7C40915-76E6-4625-A106-C2F72089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10690251-CECB-483D-8563-9DB99295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0153D89C-0F44-4E56-A2B2-EC3BC198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3E50A5D3-C08F-4945-99CD-A9A62150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68B1FD31-858A-442B-A7C0-BE84BC95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5A1E6841-2B2E-4876-AD03-B8E908C0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34587CDA-A092-429D-909C-7161C462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A2C2CBCC-2FDC-4581-AEBD-2B96C8F27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581859F2-344B-4A09-82BB-49D6176B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5A6F044E-32C6-414A-9EDF-EAADF3CD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8084E700-C7A5-4BC7-87B4-357CF4BD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35B07305-A5AB-4FF2-9AF2-CFC20B70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BF411595-3C32-47EB-AFAE-A3B82353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A4F195B8-A6BE-4B6E-97FF-4C95BFC9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FA4BFE79-7269-4350-91AB-8F06D5A2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4FDDD27B-A7D2-4234-A77F-1BA03299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7331207B-C405-4907-B88A-61AC47FA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1E789576-94C7-43E5-AEA8-38E51F6E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79BC556B-18B4-459A-A1D6-EABE5352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7544608C-7387-4D04-ABD4-43A87226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96DAD222-805F-42EA-9B9D-5B6300C9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33452768-3A1E-4B29-8D22-7EAC78E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23E073C1-EE31-45A9-BBE5-DEBE7E98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07F6AB4E-0C84-4856-B37A-B11B9654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904C2E45-CB10-45F6-9030-FD41DA07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CB0C306D-D1B5-4D86-B087-3A7C13E4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9D8CBCD1-7FFE-4AE9-BD9F-D001EF23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E0446E22-9B43-4237-9BA6-73356AAD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1BA2D09D-0246-49DF-BB46-D0635762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22CB84F0-1F01-49BE-83DA-E84116EA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A99B3D4B-C6D1-4E63-986C-FE455CEA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AE6A4EEE-8D7F-46AB-BE3B-631DA52B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3D3E2327-44CA-40DA-87BB-00467B2C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0BD05E3B-E992-4DDF-8E3B-FADE20F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729FE56E-18B4-4C59-AABD-77C49766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B7F601FC-9037-4975-9A93-171293D1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04E71148-294A-46DB-A360-C2C80571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F3749C77-21F0-4913-9E53-C089E347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3C00DC92-24E9-4372-976E-94811090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D5AC59BB-7AD0-4514-9856-4F7C79CC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A29A67B6-DC74-4FE2-B7D0-F791CFCF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F82077EE-EBF8-485A-B319-8E1BE772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65B14C34-0036-4ED5-A0EF-F9321D26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A55F7364-D807-4525-BF93-326578C4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00FDA624-F6AE-4F09-97FD-604F11C7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D75DF912-CAD0-4DE9-AD09-27E29CF8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64532A14-EA20-4E2A-874E-53F48253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5541E1C2-F977-42B6-939F-C0EE1DA9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77734736-C70C-4258-91B9-1033F2B8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811B2ECF-998F-4621-B44B-FC747CED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AEA78083-2E0F-4A87-A031-CA47E3A9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B476EB3E-D385-4197-8CC4-5C59EA81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84FBF66B-7C47-4726-928F-ECEBA262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D496E66C-4C57-496C-8C33-2B45C5E8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41E43251-91E0-4FD4-8B33-78C66F9A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53E99B3E-D0DE-40F8-B26F-A01A5B21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ADD66167-A0E3-4170-91B5-71E05D9D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75A9CD3B-3CFB-4724-98B6-7635883F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8793A0EB-3859-46C7-9DFB-6CEFB6F0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4803E5B4-D6F3-4EF8-A0E7-E205E118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E79DF530-F95D-464F-BB90-81E47958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C1D3EE2C-4B9C-4A63-A4AA-8A789443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E7CFDC72-ACEF-4535-B09A-9AA9E7D8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0EBE2FC3-9287-408D-B3DB-A1D59B15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0D2D27C5-B8C8-4E49-AAB8-15A5E8B3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23D0D85D-E23D-47AF-BCEE-0628BD14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93433699-0295-449A-BB8F-735B7D92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8CD3B791-B1AE-4534-B2D8-3E2ECE6F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3C7641D0-F437-4062-B8DA-26CB77A8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C3FDD176-30F5-400F-9CED-B62CC22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01A8D87B-D7F5-4611-B500-3B683688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3A6A446F-39C9-4E5C-BA83-ABB5B0B4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0CB1658E-9415-4B02-A4DE-520B75E5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C1CDE83C-4880-4ABA-A2F8-69A317D1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6C439037-2DEC-4000-A71D-9E938695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B2121492-9959-4151-9BA9-A414933B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D3714AAE-1AA3-4A3F-8C7D-B4253B11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3B59F5DD-BB32-4DE8-8FC4-96FE7D28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64452663-6DE3-4B9B-B5FC-4790803E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F141C4C1-0D06-4C75-AB27-712305EB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E45F8796-DF5C-4A34-B85F-B19DFE3B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20916C70-C52B-435E-9036-F49DE9BF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23818B23-F194-4D59-9770-EE76EA01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C319974C-1086-464B-940E-B52FAE93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AB24AF27-0C5A-4ECE-BCD7-83C1DE0D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6734896B-4D48-4C00-9955-E3C8F167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3CB9EF54-3FC4-4173-B54F-B81D592A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2C1E5D03-8A68-46C8-911E-DB8B724E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CB2E4B5C-6D29-499F-BCBA-67B2E047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3B806F97-046B-4EE7-932E-9E512908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CA0C51F2-5A1C-46D6-9AFA-0A7CB993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6F53FF1E-88C1-4307-9603-644267FC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F7F3DDF5-7EF1-43D3-8B16-F577D1D0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3C64E3BF-659C-4B41-ADC5-217CAC89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DAA98D64-46B8-45D5-8CB2-C34CA348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FE2A88F4-2686-4907-9C6F-B77C46A8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AF34E608-4504-45D5-A606-B0C223E4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DBB85C4D-2829-46AE-B354-F67D1421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6246DC68-FE57-46D9-8458-5C9593C4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10DA98F0-5A6E-42F1-9EBA-D9CE933D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A52542AA-B5DE-4828-B24C-21B067A0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7B704E53-020A-4F46-99D4-94B0877E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7E44B146-4D74-4A05-8F10-472AE266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AAA4A405-7253-4A89-8A99-BCCBCC2C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6C03CF74-A9BF-4CE7-9291-A9F1E445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2C60C7F2-59B9-4B68-ACEF-C200BCC1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5F34A8C2-5F77-4229-BBAF-49C390F4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085A55A5-F14D-442E-8043-19CFB6C7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FC663816-01B1-4486-8615-D783D8E2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A4454581-8B76-4F22-A5A0-0D8B68B1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84BE1AB0-37AE-4887-B138-F0E86B85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7B7F4FAC-03E4-4D5D-92B6-D9EBE4BF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F1A79705-BF7A-4C3C-AA31-E2598CCD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B4FC7CBB-54C0-43AD-896E-C3BCA946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0102560E-2A20-4EDC-A855-521F119B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EDF75423-9B01-4544-8E63-1B45EB27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45B06446-B9D3-4011-9A21-444B5163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68C156CF-1C60-471F-B912-FD863DEF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912EBCB9-13D7-4689-972A-35E8E7F1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9955DBD3-75C8-4741-9EAA-602E2466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4CD08103-5B0D-4690-AF6C-CD837151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A74059CB-357E-4473-9B5D-A7D4C757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0C860119-8A1F-4B1E-AFE0-F37A9044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3CA8EF0E-2229-42E2-A0C1-4BE55DC3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88FAFAA1-D4F3-42A5-AF66-B0D36D20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D894F102-792E-44EA-B7C9-15F54491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3620F88E-2ED7-420C-A2A0-39DC090A2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6C09DE5A-302B-4EB2-9DD4-E3BEF30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5BCE41FB-E3C4-4A2E-935C-D319C5A2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CE339150-A3D2-43C0-A1D7-6C177CBC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F6C20F44-6FDD-49FA-90D3-82745DE9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8D507DF2-DBA2-43E3-BA3B-197D5579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D557ACB5-4ABA-46D8-B21C-B517DC83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D31FF123-83A3-4783-9132-735AE398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A124ABB7-E484-4CEF-BFB7-C6B7A3C7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F64E9DBD-6D5F-4D26-B6AB-17FFB8A3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BE2D1DF4-C265-4179-9B71-1BC1D71A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218F2604-D715-4CFC-8D73-AC0D2C7D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613B69E0-64EF-483A-83C7-A71BB6C5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2BC09A52-C8E1-4C63-8CDB-F374709E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8B720E7B-20BA-4152-8337-A62E5038C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D2668C1E-C869-4781-837A-57A95EF0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49D6A29C-BE5C-4369-BE57-48EDA158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2280B61A-1B73-461A-A781-536514E1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B74BB4F7-3E85-4241-B689-8965FEA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CE076813-308C-4233-955B-BE0F78FE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EBDA0370-FEC3-4EAA-99D1-79C46B33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B1844B8B-A388-4E84-899D-453374F5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7EC41B66-4D20-4C5A-8E48-7A2FA259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3295F45A-E161-44E7-866C-9F272FEA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90217989-D8FD-492D-B1AD-4BD2FF44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01011EB3-6E55-4011-9B8F-2E4F1007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8A6D5341-2D17-4F79-AA60-02898B9E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5C17E450-EEF5-4B20-8565-12122D57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48448D96-064B-424E-AD55-4A66B966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C6481EC9-906D-44B4-99C0-73A5EA0C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5CC41D51-F7B4-4125-AA64-95E5A3AA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C30DE2A6-B2EB-42A7-9AD7-09148FD7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E6441AA1-8D6A-46A6-A76C-40C7D470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D14F9049-356C-4132-9D6F-F310A269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11936B9B-1149-4790-9428-17CD0824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24F052FA-5010-422C-A18C-31D7D9F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681E4D97-F0E4-4FA6-9182-DAC52409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8AB71CF9-FFA6-4BB0-A7F0-B1148FB5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6738637A-5AFD-4488-BFD3-3D6C09B0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686FF5ED-2DE1-47FB-9F6D-6986165E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86A74736-B658-4021-A972-84DCA286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C527837D-A0B0-45DA-B4FD-AD34EC4A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B884B3E2-18D5-4BE7-B871-F8F97834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F765EBAA-52FD-4AED-92D1-F67786FD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BDEB4586-3D0C-4B59-8DED-DFBFBE79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535BC6D4-B5DA-4EC4-BD8B-02D60CA7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16DF555E-13B9-400F-8C04-F60012B8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A82C34E4-1396-42D5-ABDE-1363EBDC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7E9B6DF6-CE1E-4F0A-964C-019DD3E3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EA32AC51-A329-422A-8408-8A92AA32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F0A64E09-3A6D-4AD2-A2BD-15AF743C5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D1A4120C-00CC-45BD-A8D5-A4180F21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34D8F455-42DF-4F70-8BF4-571C25B3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22891FAB-326E-4DDA-BFF7-D105010FF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E85A53E3-0247-4443-856C-DC24FE3E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AB74E387-984B-4276-938A-3B57223F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A40AA503-31A4-4B2D-A583-E1A4CCBD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2E2496EF-4114-4871-B7E2-A335E694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A2A69CA3-B3F2-43B4-B147-AF5906EA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AA69A915-3744-4F07-8BEA-08461EA4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0D33DFD0-C440-4D0A-8236-AC9F6004D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CF4DEA03-58FB-449F-BF4E-06FA3E91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07BFCBE0-1C00-4BD1-9E8E-E1B75044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345C0011-562E-4DA2-83E4-71FDF9E3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CB4DF256-D13A-4305-85D9-2ED56FB3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8F19ADCD-9AA1-49D9-B4CC-19E33093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6E3DEC1D-DC7A-4064-B34F-D7BD1740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09D75CE6-13DA-4C4D-B57B-39D4CB0E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0CBC2F77-C56F-4688-A7F7-57F4C9BF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3BDF87E9-E189-4791-AC7E-7B2B558E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869BA33D-D284-4ED2-8AC1-88283995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C547ABFF-34DB-4D11-A346-1B53C00A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64C6ADE5-2EEA-4C1B-8C59-114EB0E8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DF70EF1E-D997-4F70-A69F-47767BB6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ED42AFFA-AB21-4B44-AD50-AAA94C4C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B8EB50D9-C629-4020-AC27-3D43A490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2ECE0D29-9FE9-4F02-B781-E7B91DC2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BE3868BD-8871-499D-B7CE-49CF58AD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139E6C6C-A2A1-4379-9B50-3E5C77A1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9F12C85A-F18F-4EC3-87BD-7D062C69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4A1EB3B9-551D-43AA-A918-435B97DD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3B6FD8BC-C9EC-4844-9AD7-02A6BC8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4D123FFD-0C95-4365-9C4B-82955202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4CFCE5AF-7294-427A-81E8-7DB4F043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5758420B-881D-44AC-82C1-A1100E35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F7BBB205-946F-461A-BC57-5A283797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2C8AAF50-4EC9-4B46-BB62-F572A9ED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20816EA9-A320-4302-A0DC-C5D55F98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CEB77631-3163-40B3-B415-1CDE388D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602372F9-98B6-4366-A306-3C45D23B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02AEE2E6-9FC7-4DFE-ADC8-F81E7B05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282D454F-78B4-4B9E-B1BF-D6FBECB4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F1BC394F-950C-4C71-A26E-B334B00E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AD455D9C-7A99-4BC2-88C4-CFA0DC71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1906D099-8904-4B21-A9F1-EF183A43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95BC25A6-5A83-4CEC-84BD-763D2945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8C85CB98-DF37-43B0-AECE-50C71D8E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6444C95F-861E-49E4-92C6-7D850B35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C2472C64-00D5-4886-8733-72EE45D0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14DC968A-98F0-4FB0-9B63-CF4D5A43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874C37C2-818C-4085-B8F0-88886689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388A3137-B9E8-4415-A7EF-ADF2F743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55D6BC95-FEE4-4678-A1E8-843F8AF2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DD62ECB2-ABEB-4B2B-9A21-584939FE7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A16F2B74-A7EC-4127-A709-FB7F5504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7EE8A5EC-E0EC-4FEF-99AB-35A3EC5F0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6FFB2740-49A5-4041-8FFF-FF2C362E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6A962EF4-93F4-46FF-835F-4A72B405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97EC92CB-3DB1-41EF-AFCA-6A08E0A5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685CD377-143D-49EC-8085-D2751DFF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F0EBD7F3-5DDF-4003-8874-456AED6F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AFA0C53A-C01E-4A22-A6B4-9B6FA070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A7D1A4FB-8AFD-4CA8-B11B-D6FC7AAD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94C6369C-B422-4C3F-828C-15D249BE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B8A1FA66-13EE-4CC4-A524-991AA088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77913260-4F81-44F3-AD69-6C9DA472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4A215339-B35A-4CBE-8F74-C4CED860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D8D182C5-6C40-44F5-99D9-B23A47E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54D03287-7F05-49CC-917F-3D88E2F6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897BA7D9-1F90-466D-852C-80A74904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814C54DA-99BA-4AA5-B9D2-0996FCA5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1B0E7002-98A8-451F-87B7-EBCE4187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B228C379-A5C4-4C5E-9D4F-BB5B39AC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832026C3-DD9F-49DB-A1A6-1EC9E747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FDFDE8A8-9FAC-4949-988C-64E090C1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C54D21CD-D3C4-459A-9BDB-44049AD0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6DEA3D87-D5C6-409D-8328-E2E87C3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1C3704A0-5F69-40CC-BA4D-73DB2D6E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32C62578-5475-4972-BFE4-08281D24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E724BE7B-C436-4AA2-A65B-C2296913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05C2B771-8FE5-4514-AF9F-DBC20BEF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202B31E8-B82D-40E3-83DB-1A33CDBB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255E6FF1-0097-413B-A64D-A3BC357C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8AEC967F-E080-4AD4-A234-E5E6C905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5C6399EB-B5F0-4431-A1D0-6E22B005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C6C61B14-FB35-4C84-9512-53D18172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EEECD623-4F3F-411D-9117-498CEF61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DD6EFDF7-02E2-4959-9554-9BC3F991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1852C2F8-EE87-4CBD-9546-63A3C4AF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3BCD0A48-D4DB-4E95-9AB6-2CCEF4E1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71847F63-F446-4DED-B481-5E1F007F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BC8D227B-DA1E-407C-A4F2-681F3D9E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5E0D9D82-3A20-4D9C-999F-52DED29E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3DB5BBD0-5E77-4FD4-8C1F-D449AFE7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492DDCB9-B518-4C3F-9F38-35EC9748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4B490DBB-0441-45DA-B263-588F177C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FAD23B69-35DD-4C13-9A8B-9E0F81BB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A031C571-DDB7-4C79-B764-3F598162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99900E75-B278-4A8E-A72F-380EE783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B6148507-BA40-4CB8-BB9D-8C54AEFA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0BCF2FB6-D4BA-4BB4-9B6A-7AF6C921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9A068CB4-9F8C-4416-9410-C2C1433C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27B58A8B-BA42-4200-A745-4BCE2099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C7103DB7-87C1-4981-9710-66D0E2F5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D9BCAFD4-A20C-43CB-837A-5879A64F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3617FE0C-3DD9-4812-A048-9E129108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6C1DB09F-C2E6-4A98-B305-A8706F7A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19CD21B2-05F6-4D4B-B132-1764F340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11CA03D3-5955-4905-9A07-C03759BF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61114BE6-3DBD-4B89-9C4C-D96376ED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E5E2EE83-93FA-4692-8412-ECD7A0F8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D64A9DAF-D34D-4642-9D0D-FF2428D3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F2D1A1CA-F80F-4BD4-8D6E-26BB30F4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CEA2E1C2-BCEF-46A6-A732-C590BFF5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1F957B67-DBD5-41B7-85F7-9C8F0C72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48F755E2-4AF7-477D-91F7-A0C3E56D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084E9CBF-8485-46B2-89ED-B3DE28F6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CD9FD112-90D4-4A0C-B79C-76336323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5EFF2E5C-DE82-4E5A-8888-BAA22B1B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501736FD-0913-48E1-94D9-FAEBFC81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5FBD0C55-EE6A-45A2-B9D6-2F7F7B03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12BCDE8C-EB8E-4B98-99D6-9A72F316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B36D9E3C-7ECF-47A5-8383-8618A223A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E0D2F140-0B37-43FD-8C32-462B6965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79423236-7FC0-4B8E-8343-7D30BB15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3B7AB00F-9B90-40B3-8FB9-DBA20E34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890E86DC-866F-4388-A881-1E5F788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1B3F1400-E03A-4739-92AC-C42807FC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DC3E3C58-B059-4324-BF77-9E91B141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11914185-4D46-459F-8F3E-91A2AF2B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4D45DF85-7A3F-4F4A-BEBD-60CFC2F6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E54D8A25-985F-441A-AF9B-4ACB3550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F77C35AC-CFE7-461A-A3E4-8644B61C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BB783301-AE35-46EA-B5EE-1D997482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4CA19BF9-2071-496D-9164-8F87FC2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859577B8-64EF-437F-97D1-02837AB9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61C3CEA0-38FB-487B-AEC1-DEC2E5D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A4E2A44A-C501-46DB-B780-D47F3991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3C6CFAB5-14CA-44F6-8975-2CC9596E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2473A5C5-FFFD-40C2-B4C0-1E917B8C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70137691-AFB5-4265-A24D-9E934101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F96AE786-FE01-4C23-B8C5-CE761F14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1549AA62-8C74-4E86-8A04-B6C23E9D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7A38A777-D5E2-4850-8DB1-5B08D40D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42EDE101-CA04-461F-82B6-FF9F7631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4561E9CE-4091-4B05-9B56-999FE028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812883BD-6436-42B5-B494-2C52B840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F26F6C65-7E86-4AE7-ACB4-CEC0689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EDE025B9-3623-4B00-B496-E047E84D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AD876326-262A-4678-A691-B786A41A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FA6C5D30-E9FD-43AE-B7FC-77FADD91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77EB508A-03B3-4BB0-A3B9-C51289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F84348AE-18A1-455D-9BCC-A67D4FF4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AB16376F-774D-458B-B816-BA4FD0EDB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23977C09-6878-4154-9293-739BB22D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0AE6B42B-0380-4BC1-AC1A-8BC9D56F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25F81F48-9E4D-437D-8936-6803EAE4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498503A9-7024-4085-93E2-07FF79FB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060D5F76-F4D3-40DE-A356-E1A2F2F7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BCAD518F-3823-4935-9C9D-9C81405F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EC5D0C26-C05A-41E4-8F69-FDC7B608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256CAE1F-6160-4BF8-BED5-E3C4C0A4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3746C2F6-63E4-4305-AAD5-5C7D0C6A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1F26E79F-A13C-4F55-AB6B-71A55E15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3EE2A594-F7FE-4D9D-AD67-1551BC8F7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27588A9B-CC1B-4740-8412-B6A57619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D6AD11F2-82A2-4BC2-9C37-6AC990DF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8BADF7EB-EB16-4ABC-9A89-FF9435A2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6887146A-E344-45DB-8235-E28DF7FF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254FB1F1-998A-4D0C-B7C3-5B865B52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B2830F8D-5006-43FF-B42B-7F054F11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7B8E5FE6-55FA-4900-A4BC-1DE5BB2D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114EA9A0-A7A5-455E-ABD2-64C380DA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294072EA-D8E2-4B1E-931B-C652254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C4E1EAD5-FED4-4806-B4F9-B5A547F4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489BD997-7B57-42FC-94FC-8F7B0D41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51670CAC-67DB-4335-8DC6-3FAE9CD6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BADB30D2-0F4D-4ED4-95FD-1B94ED27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8C63E3AB-69D7-4807-88C0-865370DD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339A3897-7E31-4A86-B32E-0F3274C6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9ECD71E4-03FD-4091-A718-3C139728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E779319C-B72F-4BF5-AD32-E37336BD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C8AE5F7D-CC9B-4F47-97DD-798110CE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EE8C173F-E388-4638-8532-93B0C12D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0E4607D9-9D08-478A-9A8A-E1F6A525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70CD140A-22AE-4D53-8F49-AC1FC3C4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EBC30B70-CBA6-4EFA-B548-0F7F2A80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ED633A13-E612-4618-8A18-5BBAF781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1435A1F2-DB4A-4C54-A4F5-D2D22D07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514153F8-E763-4A73-BDE9-53DEB6F2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4FBBC192-50A7-42DD-B3AE-0EA259DF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6880975D-A1A1-4329-9BAF-578740F4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6C29D577-62A7-4C3C-A4DE-7F2D248B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04157E8E-1B85-46B8-821D-B5B1CFF2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1665DF85-7F51-4E87-9CA4-417D5AE7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C6558074-7FB6-4ADE-9325-1023A179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B12A45C8-7479-4BC6-95E5-168FEBFF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A7E79467-6643-40E4-B81E-BF9CD43C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7AB58088-C66D-4A3F-A1D8-0343A0CE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73DEAD00-24EA-4274-8E9F-553096CC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264E5CBB-4A7C-4E38-9BDC-50BF0AEB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49B26EFA-2683-4B87-ACC6-09598B9F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282E2E55-207A-4FDA-B21D-DA889F4C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A4A879C8-0A3A-458E-BED4-780B44FE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BB65F312-B320-4DC1-BBA9-024A64F7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FD21C08E-0D28-49AC-8803-186B214F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4C86AC6D-4FF7-4B0F-9A21-EC3F94BA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5578ED64-043B-41C4-8F85-7D2F841F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7C11E167-D4E0-4C6F-A39B-43729C55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8AAE9AB4-CB83-4206-818B-711F054B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ADA06CAF-2198-4B7B-8FF3-9BD311F6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748B2A2B-B8FE-4905-84E4-ABC48F10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C0368679-C9FD-4286-A1A7-025C934F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7C9D45B7-186B-4819-BF2F-30EEA175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A87B6A20-CB0F-4007-9558-97DF981F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55F70ADA-75F1-4183-AB39-30DCC079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64C85853-1016-47B5-89F8-A050FF2D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AD13F166-7B5E-4379-AFB7-87FCA60F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9A95CC09-FE40-4058-B99D-6F7F333A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344D39E3-8B7C-44C6-8BC6-1028F846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1CE9E2D9-4DF1-40F2-AD6C-74B20F7B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1DA0F66F-66E6-4A22-9A45-DCAFF642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1405ADB1-10B2-44E0-9D2E-9F4FA284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93786277-5651-4811-A78A-34C790AA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117AF484-0B62-4F63-B932-AB55BDEF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CD0537A5-0BC2-4B54-950A-61D5BB45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32233026-2D12-4F59-BB24-205CE359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55AD661A-C31C-4055-9B8C-27EE8B6F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60D0C7B5-71CA-40B2-8F63-BA904980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88D0016E-A9A2-4268-9135-9F1B924F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7B71B2DC-7802-4DFB-8A05-9DE6D877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BE8D26C3-016B-4FD6-910F-367A64AC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FB86FFEF-04BF-4A28-A8BC-9A44D8F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F2C9E9E7-3BDA-46C0-A101-6741EFAA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5BB5D2E8-432C-4840-8C1D-7CDF03BE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0AAC296C-D238-4C71-AEF1-81421609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286970EA-1188-44CA-9D2B-99CF3021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A6A5FC44-7E12-4F6B-B1EE-37908082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65EDA829-799A-4E44-A37C-B375484A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2D8C6A5D-5D4A-4549-A437-4DD30383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FF678CA9-ACD6-4053-A001-65D99BB1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A2019AEE-7816-420E-B05B-897C431A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7D1CE6CB-72A5-424A-A4EA-FD9596BC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72A679B6-9CD2-4CB1-BE67-9D4CF40A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68CB7C83-9984-4F50-8306-71330C1E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7651D276-B200-489C-A23E-1FB492C9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3F911C91-F060-4E01-8548-9EBCF64B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E1F097B8-4CBA-40E8-8F7F-AF36C582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376DD09B-3F1B-4356-B6F1-09415A44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491DF4D8-CB74-482B-BF8D-F564BBF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4A64BB0D-4E33-4AD6-A0EC-9D74BA11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B2F993AE-DA3F-4E7F-BE33-F22257D9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26C19B69-4301-4C89-BAD0-038737B6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5B5BA25F-D5D4-4CE8-9377-732C0ABB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68B8C63B-0023-4DCD-AA6D-D12E7514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B489E1D1-EC21-4055-A7A7-BDF388E1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FE841C9E-DF86-438E-85F1-CE686712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A530B5F7-D8B9-4CB4-95E4-A7C826DF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81A5CDD6-7F2F-497D-BD42-BFD78234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169E90EC-06EA-439B-B538-41D65115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8D04CA75-F9E2-41D7-8DB6-13DCF6C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8082A370-34FD-490E-A406-D4DCA07C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2F54C2E4-CC64-4216-A81D-17B503D4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338DDC31-EC1E-43CB-A50B-BCD9C5F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DC96E633-F4D9-4FFF-96B4-DBF8DE2A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5F23CF53-F358-4C60-A04D-D8060923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A05BAE4B-B317-47DF-99C9-6DA3E305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D74B386F-6988-4B74-8A2B-4CCE0E00B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8A2F2726-8856-4D90-82BE-1522DDED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371E34D1-718C-46CB-9609-0A027292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4036A506-6FD0-40FE-8F88-D09742CA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8930B07C-F1A7-4ADC-9227-A22E3983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0477EDA8-4D14-4812-A400-F32AE2B4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E3FB2C2A-FE90-45E8-A0CE-C160E8D5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FE77F141-45A3-4089-81EB-07A225F3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4BCE8A62-7D4F-4B10-AC12-BA9DC625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566E5597-D6F0-432D-A6A6-D7D76262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962F5B3C-9446-4C47-97C8-BD74160B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3E4ED6FE-B3F0-4223-94B6-EE9A00DF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B55F3B62-C147-40C7-A27A-E39C995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CC950083-CC6A-4421-A20C-EE9FBA33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7BF563E0-67B9-4058-B66A-F159CBE7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2561613A-541B-4B23-96AF-0E2418DCD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F28ADB1B-FBF7-4547-BA06-418978E9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D13F6790-87B9-4119-997E-50C7213B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EE734F22-81FA-47C7-8DEA-B1DCD21B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3B0BEA95-6F00-44F2-9E04-ACE23E3F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162E1BE7-558B-4E48-96A1-108429CF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227C2D7C-9015-40D5-88DB-545CB00B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E225BCE7-7422-427D-B98C-CA9A061D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625EE376-C3D9-4C88-987E-FCA811F8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0C13A98B-07B1-4E8E-81F7-ACF213C3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0E0A3F86-C326-4982-875D-525410C9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FBB47542-B279-4771-8522-57C460BE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0380D4E1-6CC4-40EA-A411-0AF33FA7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9547C0C3-A659-4DB0-9DAF-E30E3C10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0ED7D7B9-A2C1-4F4A-8967-BE384F62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EB3F0502-53CD-4EDB-A335-F6DA8225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E750D830-5B29-4C72-B1B0-90CF436C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6923810F-1538-4B96-B32D-C93C6F09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2074D124-95F4-4975-A778-7258FFE9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5AF818AB-1168-495D-A83F-C82D7111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21EC338A-843D-4C81-842F-53BE3102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72BD5E67-6385-401B-B908-D2026F57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6BE4DFCE-3493-4486-8085-1D0B40C9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F73D7688-8802-4ACB-8037-DA2C3EF8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BE2BE2F0-2EC8-491F-BD96-58EB5E28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E64FCBC4-3D89-4E24-9FA4-F9CE5035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576E5487-0220-4C1E-9844-24C8222E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4BEEAEE5-9079-4EAA-B5EE-EFAAE1E8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6C57496D-62D7-457F-B45D-3827A757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F0B30CC8-6FCB-4FBB-BD20-733DD69E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0AA5AFA1-0D7D-4817-8687-1875CA90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029AC367-8AAD-410F-9B79-C59FA8AE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1A5E4B0D-3B5B-46ED-BED2-2CC7677A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055B5265-A0A8-4E56-95A0-747F8761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BEC5882A-4634-44E5-A836-ECD49C92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DDB9B254-9138-432C-BA34-D43C1EC2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2DD2DF15-A56B-4479-A1BF-DF1C1179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CA49E079-3BD5-4182-9EF8-9EF37D1E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36A66F20-20EB-41E8-AC36-A9820122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DC2BC19C-C915-4A5F-A9FA-EC6A1C2D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CB5B2EBA-CFA1-4024-9631-9F4B27F3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DC6A8458-9E11-4D25-9614-48796B59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B998F80D-4D9C-4CA3-8065-E6FF922F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BD35884C-BA31-45D5-8415-0C97E09F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03C98C58-E734-4047-8069-79AFBCA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EA2BE9D6-3031-457B-8972-92022217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9887ED60-80F5-4939-AEDE-E9C60B2C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488011F8-0881-475A-9AEB-5E9C0B51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840BAB15-D819-4F24-8894-FC70BAFD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ADC2DCA1-CF1A-4B5F-8EE7-0B917295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4DE12E4B-316E-4396-ABCD-9A855DBA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99762C73-D31C-44BF-A983-6C2A2057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65955F0F-A470-4BC4-82BA-C2D7FD6E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575C0E53-6795-48B1-9AF3-6A7B833E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42897CF7-B559-4C2A-93A9-F33C2CD7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3C6C1EFB-16FF-4ED1-8AFF-F95228DE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F4B62EE7-0870-4734-9519-E55573CE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47C50E68-6D70-40CC-AF63-B23EC817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A31D7243-99C6-4834-ADEB-4291087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1FEDC03B-2A11-4AFE-BBD3-848C4A5B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412207B2-EE3A-47A8-A4FB-81FD3797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E7A308E5-AF2F-4B8B-867E-8A022BFE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D349C9A6-984B-417A-9645-8D4E8FD6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FF54CE48-08A2-4DBB-9B24-4702B185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DE8BE80F-F5F6-498B-9006-6E3BEBE0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DE465E7A-0A09-4002-98AF-B75A2F2C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D3064698-53A0-42C0-935A-FD4B1DCD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ACB55135-3E0B-40B6-AF2D-F68ED7D7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F25DD3B3-2B5D-44E3-B8FC-2B40A71C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E263E9DB-371E-4FB4-BACF-E9841C29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98B02C47-586D-4557-8F32-4D1C51F7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0B29B537-E6BA-4B4C-852F-09D0B606A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9C16378C-2BD5-4FE4-A3BC-07E7E74B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A7793F1F-F6CA-40C5-97D7-50E0B000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41AC5A29-A4B7-4E7E-9E42-100A973C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636C4EC4-6BD2-4633-BA26-75C8C4E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DF5A4461-225C-4AF3-A44B-CA7EA27E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4762C532-FD04-4AEE-9041-B45089E0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7246F1B8-D6CD-43B0-8DCE-6C56BED3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73BCA492-CFE5-48CA-AC12-846F1B4C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88DF5D54-B386-4396-AB22-0813F130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3152BA93-3C05-4A23-BFFF-BF7FE1E0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ADEA23B2-E9CE-4DDE-9D0A-0FB2880F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3F6F91F0-B5B3-4A8A-A006-AD366A61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DEE7CB80-64E5-40F9-A1E0-8709EE95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3135A06E-33A0-4A8F-A5CA-50CCBBC5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A2B92A3E-0326-42F8-ADD0-C8E2EA06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7316768F-B019-411C-A3FC-0589107E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C0B30DCE-E4E2-4CE1-B0C9-ACF30B5B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82C9999F-EBA2-4431-B74D-34038489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3AB7A210-D872-43DA-BBA7-3B0CF046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597A8FF1-0000-4799-8491-0FBE52A5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E1D5EB18-6F1F-4A05-8586-063D268D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61B14220-0B41-4121-B7F5-FCF93FC8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D7338491-0D15-4054-8ED9-111DCCDE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954DB62B-DF0E-4362-925C-5020252A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FDE0AE9E-DC7F-4D78-886E-A691948E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73F4EF35-68EE-41BA-870E-A7E60B36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1C2F2492-1E66-45DB-83BB-DFE68E1E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545B10AB-A92B-45D8-8B4D-8054E1C9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63DB50D3-1C02-40CB-B3A0-6C6EE642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6359B98B-3F00-44F9-8031-D3745AAC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B2692A61-4F4E-4DB4-A2C4-1B04D078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D0C7D4C0-9971-40FE-BC7D-DA0273C9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B4B81BF8-068C-4E69-A46F-206A71CB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C12CFC7E-5EC9-4961-8D5F-F1A6FF8DA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886B0398-445A-42D0-BF1B-58CC7D0E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83FE5C71-D5E5-41EC-BFD3-AD33FB23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F75C140C-7627-4310-9212-541F265A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3CB9E959-4296-4AB9-9C5C-74E3D5C8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431251D4-91D8-4DEC-92A7-BF1C37AF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7950FAAF-8EA0-4668-AF5A-20489A35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77ED47A3-A820-47D7-9F4C-960A4A05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53FA4315-5B40-4299-A4CA-80C36C56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C7F99C39-74B1-407A-A7B1-169572B9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967ABC65-CC76-49EC-89F5-90B1D062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45486978-B54F-4159-B615-A58239EB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44D40688-28DD-4E7C-ADC2-00DEAC89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67B5E8F3-579A-400E-A16F-D346B748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B892200A-A66D-45D2-BAFF-69D11532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7A19D275-1381-4525-A5B1-0BA0FC91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DAE8F943-AAC8-4CFB-BAB2-025D5166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CBA51B5C-6DFA-48B3-AE5E-4FFF1FCC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FBFD1D3D-C4A0-49AD-B101-2E9BCA20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3C0BEA5B-4FA6-4E0B-BC02-0A0102B5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E2A82DFF-5E9D-4C99-A3E9-343E855E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7C39CB00-CE8F-4BB8-99EA-E44C430C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76B1CB64-A844-4A72-9061-98B9B7FD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95B8E1D1-EF04-462D-88EA-11B94B81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142B4F96-DAF8-49B6-9E8A-530DBDDE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99F16AA5-7BBB-4699-8C43-247B4ED8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A506F591-8215-44B3-BD69-F1C40079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EAA6C7B0-C601-4CDB-90A8-0D74B528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2A229358-3084-42E1-804B-7EB34F89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1CB811EA-F565-432E-8767-691209AF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FF2B2A69-6D81-4997-A257-493528AD4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58E67352-A975-4D52-906E-87240436A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9998F926-79A9-4088-970C-650FC7BB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1FF2F952-AFDC-4193-B000-EE8DF691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B6812292-1749-4488-974D-EACBF5DF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276212D8-38F3-44EA-AF4B-302964EE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3D85E9B1-E256-47E5-A9A7-D38303A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E32DA545-3B98-430E-95B5-817E6056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4CFAB82C-30D8-4D50-9108-6D00E7B0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324CAC97-6701-4718-BFCD-444E2D0A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D31234FF-481B-4337-B8E2-84BDC99C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C3A3B11B-84E6-44AB-B921-408D9C76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D3907511-8620-4DA1-B9C3-3FEA902F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6178C70B-D255-45E1-A6FE-BC063F34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6BF1B4F3-605C-4DCC-A817-4DBED2BB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FCFDCB8B-B1C4-4347-8FDE-6E3DC403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711DA25E-1D08-433A-8DE6-ADC709C7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9095768D-23CC-46FA-8FF0-BA600F77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F3B7A159-E605-4F04-8D71-EB661B1B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EAB15E4E-0E49-4D3D-9069-ABA25C4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02AD0027-D6AE-4D9B-9F15-6BE41137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82DE146C-023C-440C-9452-5A62A01E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5A1A72A8-483E-4B8B-B777-ECA33619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D55F11AF-2579-45D1-8CEB-5014C51B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CB322D04-80CA-47BC-923E-65CB573B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3B38BD47-0B0A-4E57-81F4-FC348BC6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65CBBCFA-8D14-49FF-A9B0-58EAFFDB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67C58735-2F91-486D-A70B-DA6DB4E0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65F75B1C-2C0B-4FE2-B1D4-D7A7AEF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32100F42-4F57-4AEA-873D-A81DF03E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9763EF11-0794-4BF0-9C74-DB561BED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A28A20DF-F1ED-48EC-8CC2-590A16D8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81AB5E76-EC57-48E7-A050-438938F5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C6C8E2CF-3DD8-4098-857A-9E13C027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2295D3BE-463D-480B-A7BA-7DE71CD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F34DFFCF-9F74-4ECE-B3DF-16EE14DB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5C3C0361-6A17-4F2E-959D-57329323E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523BDC05-03EE-4F73-924D-F8C4CE22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CE1DC667-7CA7-4BD0-9C97-D8DC10DD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DC97FE23-F3AB-4C56-8D07-47E35485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862AF496-B7F4-4B32-BECC-C2FEAC12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67228326-C8B5-461E-B936-3000207F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ACE0EDB8-0593-402E-840E-B38A0C6B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E846F9C1-3C43-4F6D-BEFD-C60A6207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B31883FA-85CE-4C05-A49A-FC4DB026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88461668-F79C-4347-848F-23A5B5DE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CE2FEC59-348B-42AE-843A-37ADC045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0614EFB7-6BAF-4F4E-91BA-C2FF4B13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2664589A-9D03-4BA7-96C7-DADB60CA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66D5818F-0CA4-4E6A-BC50-70710A2B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4DA9181A-E2EE-478C-910C-45AE1438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1DCFB207-DBD8-4BCB-B325-5418C40F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176B6909-BE40-4D7A-BFAC-06EA8241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66392888-AB64-4DA4-8FAC-60130157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B080F06D-7175-4D8A-96B8-D3EFF090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E4AEA27B-BD91-4E73-A540-6A14EDE5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FB949071-917E-4191-80C0-A105FE06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F918DA62-F779-45EA-9165-62B0EE49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C8EE33FC-2C8B-40A8-9742-EAD98D16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FA3797F6-6DCF-41A1-85A4-F5863EA1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A1CEA744-AC4C-46F9-B25E-615AEFB2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3DF414ED-7512-4B24-B169-FB3857C4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DE0CD4FD-C25A-4CAB-98B0-D14DB155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A369765C-7E77-47FE-B752-260ABA9B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735A016C-CFFF-4C57-B3D4-0017549A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C8AAEDA7-A0BF-4D67-8ACB-3E0A428A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1D675F19-870C-4EDE-8AED-6FE2FDBD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AD8DE000-23FE-4898-AA10-1598CCD2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D5289113-86B3-4D21-BCB3-9DF6CF5F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9B09CEA9-6D42-4AF6-98CB-130CEE7E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9FB3D11A-44D5-4A85-AB73-C42351F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0A6E719F-A54E-434A-8D4D-F540C65B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6833A800-7A77-41D9-8CA8-757B9A98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3E7C7613-9676-469A-9C75-9CDF9F16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0D30F769-DA29-4172-A0F3-1F2DAC1D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396C3B2B-50B8-42C2-B8BD-38A3AD1F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DE416788-1CC0-41C1-BA2D-C20625E7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6B390360-AAEC-42FD-8E4A-6A746E96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C73AF882-AF08-4881-9153-167DB560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42A88093-A7F8-4E55-889F-885DE90A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D28F9523-28FC-42B9-85F4-965CCD34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6559770C-B598-437A-A3EE-06324F72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66B0BF00-A2AB-4C55-86AE-860D96F2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21705928-E859-4DFA-9EFD-D6CBE9F1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A9A4C841-5D79-47B1-8AAE-5D4174A7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17A900CD-701C-4E50-A0E0-A11765E8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18AE1DEF-1E47-41BC-886D-53F3E11E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44016812-D703-49A3-82D1-C7873364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8386D57B-2F6A-48FD-9693-9A6D937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BB11A062-5002-4FD8-8253-CF2C58A3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B9CFCDB7-AE2B-4976-B8FD-3657FA6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9F7A4455-9043-4252-8527-5A7DB526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32A5C875-E653-4DC5-871E-11597886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3C962207-7F2D-4E8C-8C54-737B9C90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BC25715F-3CA5-42CE-9CFA-738E3EF3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9F8CC347-91A4-4778-B740-9274AF1C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CFE15862-CB02-4B91-AAF5-F2BC6104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B26808C0-AB6F-4BCF-A13E-B14AABD0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6E9F0823-3786-4E35-B31D-B3B5837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15AC7D4A-0E1A-4C1C-B6EA-7A815D6C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C2CD684F-55F9-4B67-9D2A-B58993AE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AC83A1A3-5B92-4AAC-B53A-72E9E44B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F80E712A-4543-404D-B3B1-A6CCA7EF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C1D5EDF3-5118-4EE3-A0DF-34463D0B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B415C6B9-01E2-4C7C-ACB2-418CEE8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0E03B278-704C-4E24-865B-3A921D65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2A5DB081-849C-4D99-8718-92B5377B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5F9F3889-29DE-4BFE-B828-ACD2EE72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7DCB9A9B-F23C-4D1D-823E-937364F6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FE7244F0-C81F-4CF7-AE76-F97ECA21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514E6B33-0D7A-4D2B-ABE4-951CB19E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24EF26C6-F3A9-4CCD-B0A5-82AB23EA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1026A4B1-3B9D-43AC-941A-4FA4A3B3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36A27F98-A94A-4E94-AB16-D31E812B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4F8876EF-7F0D-4385-A05C-09677F5D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0627D9AB-2C01-40AC-ABAC-E359815F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C269FDA7-2C0F-43B6-AB97-A7AA9940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45724B60-8D67-468D-81ED-B8510A29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B77A8CB2-F999-4960-84D2-33486784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A8528977-8143-4FFD-9F66-1F60FC4A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84404E64-54EB-4729-A3FE-F3096185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4464A30A-F0E4-419A-AA04-4EAB31DF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37050189-8F4B-4B3A-830F-AA4140E5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03D2F63E-A555-4B57-812C-6A03620C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EE80145F-774F-4213-8FE2-4BB72304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515A3059-050A-4405-965E-62558B3B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70B6348D-37C0-46A5-8D33-7A0799C6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67ED1E16-D597-44D8-9833-914CEAC8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4DEE9D82-5800-40E0-9771-41E5104E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E1197A16-8B6A-431C-9F2A-0155E23A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804FC384-A97E-4FC6-82A2-F2BC85FA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F864A8C0-E0E4-45FB-B68A-050CDBFA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3C935600-8EC8-43D2-90F6-76A73FF6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AE225108-DB4C-4462-AB5D-0537606F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64F60E21-BE3B-4719-BDFB-58FC6D41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8986107A-DE68-4BE9-9067-F9EBBAE0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837C3B8E-6270-44D3-BBC4-F3ACA948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EF992FD5-060D-475B-A145-26E335D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33B84814-A51D-443C-9A01-5078B8B9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D035F234-92BA-4C53-96E9-2B974A53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4E5C44E4-4852-4F62-948E-9E08DAF8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899B0B41-8B8E-4D16-8159-0DA412B3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2964D6CB-AC23-467C-9095-4FB8FDF2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4E11B19E-202D-48A8-92B7-C0C1F6BD2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7CA9DE2F-B447-40A5-BD68-946F4A8F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17E2C927-1868-44C6-B68C-CBF9E8D6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8535E07B-FF32-4FB8-83B4-DB2DF3E6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23AF5F01-BD8D-44BA-B9FB-3D8A6E81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1CBE7BE3-75DC-41C2-89F4-E742027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674AA825-6218-4E5F-AE17-3439FFCC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3F514520-0461-4090-BA84-A576231F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35BD5E83-7179-4101-A830-07834F74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13158CE2-3D08-4E84-9489-A86A6873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7F9D2238-96CB-460B-AC59-01BB09AB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571A8C30-2D26-46D7-9D07-C988BAFD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CD1FE77D-E985-468B-A4B9-9873A775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906EF1EC-1143-49BB-BF21-40AD4DA6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45D47EA0-FA3D-469D-A01C-845CB2E5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3B095ADE-C5A6-41B7-BD63-B2CB58CC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6AB68554-91F5-407D-9583-97185939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4CB30976-B691-4558-81AF-94654D90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E0FCE83D-091E-425B-A6B4-28501339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0791C286-6DE5-4E8A-8492-3421D89D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A8C9FA85-8977-4AFD-B5B5-931E12D3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605FC36A-D1D6-468A-B493-2D1EE6B4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9F2DAD9A-DDB4-42B3-9027-25A79519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E8B9050F-0856-4D3A-9BFE-41493E61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08E7F3A6-98B8-4941-ABD4-F9F42FE7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3E5806B4-4E11-47BC-879F-81B4B334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9EE60B89-08E3-4E2C-9342-56EE45CC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AA384F2D-43A8-46B1-A135-AD30C9BA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D38EA211-CE49-489D-97AB-EF14BD33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7DAC4FB6-0460-47E9-9D1B-CE66F897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5E126C51-1DBD-4DCD-A374-0A0E480A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89956346-85B7-4E0B-9170-74427698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7ECADEF9-F529-4692-875D-1BB24596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F40A42D1-7274-4252-A101-BD7E16B6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EA1C1549-8A58-4CE4-8E0B-E591142B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583C06FA-9AB4-493E-A49C-1E673D74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45C78ED9-4A0E-4F85-A749-159A94FB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D7275889-C4DA-4B38-9BD6-F157431F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63D81A49-7094-44C5-9A64-0E27F856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30101666-572F-40D7-8F9E-2D4D2678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0DD9EB5E-C93A-48A2-BE10-23DF74E4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B68AF860-6731-4949-80A0-A8C2EB6C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0A3750A4-3CAD-4F8E-B9B5-EF86603F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F6519410-C924-4686-A107-811C687A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71F9943F-CD40-41A1-A3ED-1EBE65AC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DF049271-0584-484A-BC55-CF4F9851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4BCF5F86-B4EF-40C4-BCAB-58858FB5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BE280D4C-7B9F-4560-B213-C3A54BD9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497B25B9-55E7-4905-BB0E-B0B6F4E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D2C0812A-9515-4714-82CC-6AC7DB27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D48BD219-6E6C-4035-8D25-BB9E18AF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D44BAB27-53AD-4DFF-AC74-30DE36B1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569C0E4C-3FE7-45F8-A45F-6CF6986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3080F156-F12F-448F-8064-C57F3E65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CB294E3E-C444-46C8-8837-8403F5B3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50258E37-5EA2-4827-B99E-82130BD4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990227AB-9B23-44BE-8FC1-07CB0762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2F75D74B-B28E-4FAE-8D97-1B973120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85F80E2B-BBB9-4338-A198-B516341B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91C6A9DC-864C-4E41-83F5-61567146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06DE63B1-7F48-4D4D-BC79-9EC282BE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D7738AA6-D061-4DD0-A09F-B9DFE575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D7153047-9F27-4C9A-BC5F-E67033C3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0612267C-1351-4CF9-847C-4C6F9695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1D7134BA-0F8D-4841-9A62-E95C7633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45861BCE-505B-4AAF-9BE6-180843F6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DCCB0BB0-488E-446C-9E79-2E62DBBE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C30090BC-F02F-4638-853B-113FAC2F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42C53A6E-CE81-4B33-9F0E-8F6F5264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A44A0388-15C2-49ED-A337-0CDB4CC7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6AA868B6-70ED-4297-AF99-5ED2903B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E23EEBB8-F5F7-48D9-8739-683B0795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F47E597D-3D54-4685-BCDA-DF6EC96DB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56C6F0BF-DC96-45BB-B5D9-D52AF156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AAAA648F-1F47-4BA9-8B6D-25A88F5D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6ED6204D-82EC-4A79-B0C3-AF88454E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2536A2D1-DFC4-40D3-B039-343B9EC0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CED21C39-FBB2-4B2A-AD10-1F13FF5D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2E2907FD-FC72-4AB2-9863-4B2586C6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2D3AEF56-05D6-4640-B83A-72197EC6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783B84B8-385E-4A1C-99A8-50BB5AC1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975EB625-D789-412D-88D5-D0911603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94B5C661-E8E0-4D4F-B7D5-12645E89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B6BF7268-6E04-41C4-B44F-01059390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ADE6E557-8028-4142-947A-5646A439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D048274F-012D-4DCF-8C8A-E517D189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EA13F52D-B787-448E-89A2-CAC7DB9B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4E1784F1-DFEB-4DB5-8F7E-6FAC1E6D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97D03981-555D-4D55-ADFA-C079B5D6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14579FF0-D762-4452-8C94-3DAF2565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981E9187-91FA-42DF-A4F7-850DBC537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071E851B-5596-46CA-BCAB-BDC175B5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0741F26B-1497-4C6A-95FD-C880B6BF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CB8290A8-691D-443E-BBE6-98A5146D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567A81C0-B595-43B9-A78C-F6D0D205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E2CBFE13-D719-4175-8A15-AED6C0EE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C9FB7E3C-6B55-42C0-AB95-7A6D513E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D75A1037-F492-435B-95AC-0C0269C80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36F1FADE-C071-4104-B8D7-3F311277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8DDE07F3-1514-47C8-B762-061AF4D4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7A5D108A-0C54-499B-B100-931ABABF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27A94D8C-3E50-4F09-BB03-062C1680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69E8049A-81D4-48E0-99D2-4FA05C37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20DA5703-5434-4622-9469-626EEC98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4B1F6C25-5F20-4D4A-9ED6-923CA0C5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F8939CBD-C943-4DED-9553-CF59BBBF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7FD8681F-9D29-4103-B04B-050061CF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62E9A81C-3488-456F-94DC-F1EBC532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D6E64681-208D-4FDE-8910-B58E7B172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A46865D9-7768-4071-8F2A-D267593F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237721A6-816D-4F21-AB9D-B835F924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FC5A01C4-2EC6-4941-A59B-D227CA0E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1AA84886-65D9-41A2-AC7C-96874616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2D5C4DBA-8685-4A6D-A0ED-067E3724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6C56D690-C3DB-4876-BECD-4EDB5B70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96954CDC-9A4F-48F8-914E-02FC4353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1E4D63ED-F46E-49CE-A919-C9107486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5178D3E1-98C5-40BB-A73D-D073978E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5BD679B3-FE6E-4BA0-8C33-8DF1495A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5083A22D-9E28-4EEE-9ADA-E4ACBAD7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6112F28F-1993-47E6-9EEC-CE7241EE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A866390D-4EB9-4E7A-ACCB-3791D9D2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44426DEF-A237-477D-8BD3-B38E39C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651A215E-BE8E-4322-B6AA-4EA8B081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5AE15B4F-57AB-4B52-9030-D6589EF3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08D1EA72-E7E8-4255-831D-6B05A698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96F0217F-249B-457B-886B-2938ED1D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1624EEB5-5441-451B-9448-85029476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A289B8D6-EDFC-4936-8C6E-79F9940B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1E8F0698-6CB8-4863-8DBC-03CBC0E5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EA1DE351-5158-451C-BE8C-AE72FA7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91E56FE6-CF0A-4CE4-8F84-06A193F8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76307FF0-DFB2-4B94-83E9-93F0E34F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4DFA2C17-2CD2-4E5E-950D-1B35A59A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AC83A6FC-E244-4B4D-B58F-D0F23FD70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8D834C33-0085-4081-8C7B-BB030969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6218D182-0A5F-4211-A223-4FA78EC5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A9F05FCD-96BE-4132-B25B-D9790979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4681140B-187E-4E18-ADD8-30D9D1C4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CEF68D6B-53F2-4B60-9E2F-983369AF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71CF3D2D-5CE0-4374-BB44-A279B04B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F910A969-A950-46BB-8F41-A8AA8944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535AD30E-AD0B-4353-A5AC-3A7329ED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47AF28AE-57C4-4E6E-876B-A2F89A44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4110107A-4108-464B-BC8F-A0E837B1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A237229F-99E0-465E-997B-1E51F486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1F3090E1-AE27-41F8-B12F-27AFEFB9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7116B29A-E1A9-4751-B609-C2F39122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800D1D7A-BA70-4E10-A70D-5113C179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062DC3CD-CAA9-44AD-959D-74F4A860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EDB0ECFE-BF11-42EF-A645-03B05E6E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3F2F9D5E-01DC-485D-B244-79C447C9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8E9B523A-2688-496F-B942-27337716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F1C2BEBC-F682-4A57-9ED4-963E4440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4424AE31-1714-4BA9-9EC8-C26BD155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E65D61C0-8F91-458F-893A-29481FA8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C54DF852-BC4A-4FC9-8AB2-15DF0EAE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AAE47F3C-4E19-4BE2-BF16-7DF910DB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1F6DE69B-5865-4554-8953-1167B6A4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A37D8A2E-29E3-4738-9D9E-993281C25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47728E46-D597-4093-A3C5-B8BC8F07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D6FBA9A4-A513-4EDB-BA78-39A3F2C3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F67541AE-6F25-4125-87B6-ABEF37D8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349EBFF2-229D-4882-98D8-6F057BDB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D1216100-E48E-4FB5-B55A-17DCAB2D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E1B0CE3A-EFE3-47A9-B490-95E424A9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288B8EBB-A9B6-4F8F-8E44-B827F635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F0C60959-E579-483A-A494-F57EE849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BC456616-44CB-4BF8-BFC5-4E97DB64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42750B11-7C6B-4118-9D92-5172A8E1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28CBCA74-016D-404B-87F9-804D7F34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8623DFBB-CFF0-44F0-B434-0DC992C0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54F912B9-7A61-481F-AAF0-5CD409BA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CE898DB9-622C-4D11-A1DC-99EDD3ED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5E5CC340-C40E-45C2-A4AB-29E7798D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AB4711FA-A155-4B73-80C7-A5AF3B89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1C9EB460-6EA7-4A16-8032-AE96A295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B28B6FEA-3133-4EAE-9BFA-C35437A7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8D9F0E04-EF0B-4114-A890-70B66C67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BABB678F-CEA2-410F-B796-264FB670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51A24383-7C53-4AFC-98CA-A24FAB19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F3C2B414-3266-47E4-9165-F8726ECD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43B1BA04-25C3-4195-9610-8EEB55D8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3E15903D-06F0-4112-B69E-5C849D1F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622193E3-13AC-426D-A0C7-1E547F23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B053B433-E95A-4E36-8513-92CAF915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6BCC6077-2E36-44EC-B7BB-5E758D94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FB890509-79B6-4A2C-8367-5E4A878A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00DB3486-BB84-44E5-851C-CEE0CF97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8D2DAD53-653B-4ED4-AA35-14758DE9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AC2C9078-5947-45CF-956F-3E2EB67B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22EB8D98-6133-43C5-A60D-BC3FF8A2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6A831D4D-5DC7-4C2F-892A-3FA53487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3E5AA9CC-DEDC-485B-B382-C773ED9F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200F3523-FD18-4905-8753-8C8A9F0E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0EDBB552-E4AF-4E21-BDB9-86016F69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37182D64-A4EF-4DB2-B0C9-87940F50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F8BC7A2E-1D89-4530-AB26-96C6E950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F728D561-1C2B-42D0-80F6-EB88074F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85598CB5-09D8-45A5-9BB7-F81EC3FF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C36EF1E1-49AF-4D4B-B487-4A06F376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F3DFAAF8-FD9A-4807-A07E-10C992D2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3" name="Picture 2" descr="https://is.vic.lt/ris/space.png">
          <a:extLst>
            <a:ext uri="{FF2B5EF4-FFF2-40B4-BE49-F238E27FC236}">
              <a16:creationId xmlns:a16="http://schemas.microsoft.com/office/drawing/2014/main" id="{6EF10EEF-64ED-435F-9464-C2D3FAE2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15D52D05-314E-4571-8623-E83A1A73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5" name="Picture 2" descr="https://is.vic.lt/ris/space.png">
          <a:extLst>
            <a:ext uri="{FF2B5EF4-FFF2-40B4-BE49-F238E27FC236}">
              <a16:creationId xmlns:a16="http://schemas.microsoft.com/office/drawing/2014/main" id="{1174E822-20D7-4D6B-A13F-B618EFB1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011D9F9D-8E4B-4633-8AE2-137AF923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7" name="Picture 1036" descr="https://is.vic.lt/ris/space.png">
          <a:extLst>
            <a:ext uri="{FF2B5EF4-FFF2-40B4-BE49-F238E27FC236}">
              <a16:creationId xmlns:a16="http://schemas.microsoft.com/office/drawing/2014/main" id="{06EB705E-1060-4ED0-80ED-E5800485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47494131-B3CD-47AF-B9BD-743FE002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9" name="Picture 2" descr="https://is.vic.lt/ris/space.png">
          <a:extLst>
            <a:ext uri="{FF2B5EF4-FFF2-40B4-BE49-F238E27FC236}">
              <a16:creationId xmlns:a16="http://schemas.microsoft.com/office/drawing/2014/main" id="{72611AF6-FE2F-4FD8-B04F-35D3ACC6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98EE8446-F43D-4217-BD09-47E0C220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1" name="Picture 2" descr="https://is.vic.lt/ris/space.png">
          <a:extLst>
            <a:ext uri="{FF2B5EF4-FFF2-40B4-BE49-F238E27FC236}">
              <a16:creationId xmlns:a16="http://schemas.microsoft.com/office/drawing/2014/main" id="{AE20BA95-797F-49FB-B9E3-E7B55A01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2F0A295D-881D-4B02-AA55-89CDB62A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43" name="Picture 2" descr="https://is.vic.lt/ris/space.png">
          <a:extLst>
            <a:ext uri="{FF2B5EF4-FFF2-40B4-BE49-F238E27FC236}">
              <a16:creationId xmlns:a16="http://schemas.microsoft.com/office/drawing/2014/main" id="{035B6CFF-0E27-4E23-9E19-15BE538A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7DB85B68-1FC3-4BC3-9CDE-21532AA91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2219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45" name="Picture 2" descr="https://is.vic.lt/ris/space.png">
          <a:extLst>
            <a:ext uri="{FF2B5EF4-FFF2-40B4-BE49-F238E27FC236}">
              <a16:creationId xmlns:a16="http://schemas.microsoft.com/office/drawing/2014/main" id="{FC1A532F-1CAC-44AD-BDB5-B84412F0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28AC0993-2487-4419-8A6B-4D6B9E54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47" name="Picture 1046" descr="https://is.vic.lt/ris/space.png">
          <a:extLst>
            <a:ext uri="{FF2B5EF4-FFF2-40B4-BE49-F238E27FC236}">
              <a16:creationId xmlns:a16="http://schemas.microsoft.com/office/drawing/2014/main" id="{AA0AC398-73A3-44CF-BFDA-7B99380F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5CF41050-5077-43E1-9B62-52EECFEB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49" name="Picture 2" descr="https://is.vic.lt/ris/space.png">
          <a:extLst>
            <a:ext uri="{FF2B5EF4-FFF2-40B4-BE49-F238E27FC236}">
              <a16:creationId xmlns:a16="http://schemas.microsoft.com/office/drawing/2014/main" id="{F8B7D12A-8BCC-4827-8756-1CEE4A02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BAE68E81-14A2-461E-A0A7-C333342C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51" name="Picture 2" descr="https://is.vic.lt/ris/space.png">
          <a:extLst>
            <a:ext uri="{FF2B5EF4-FFF2-40B4-BE49-F238E27FC236}">
              <a16:creationId xmlns:a16="http://schemas.microsoft.com/office/drawing/2014/main" id="{38E5FFCF-5D12-4898-AF09-5967550B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CA2AA-D2C1-492E-A121-99ADCE5D4F6A}">
  <dimension ref="B2:W36"/>
  <sheetViews>
    <sheetView showGridLines="0" showRowColHeaders="0" tabSelected="1" workbookViewId="0">
      <selection activeCell="W65" sqref="W6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3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3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3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3">
      <c r="B8" s="20" t="s">
        <v>11</v>
      </c>
      <c r="C8" s="21">
        <v>202491.986</v>
      </c>
      <c r="D8" s="22">
        <v>6968.5770000000002</v>
      </c>
      <c r="E8" s="23">
        <v>4759.6630000000005</v>
      </c>
      <c r="F8" s="23">
        <v>11746.523999999999</v>
      </c>
      <c r="G8" s="21">
        <v>51174.815000000002</v>
      </c>
      <c r="H8" s="22">
        <v>12064.751</v>
      </c>
      <c r="I8" s="23">
        <v>368345.71</v>
      </c>
      <c r="J8" s="23">
        <v>8672.7289999999994</v>
      </c>
      <c r="K8" s="21">
        <f t="shared" ref="K8:L13" si="0">+((I8*100/G8)-100)</f>
        <v>619.77927033053265</v>
      </c>
      <c r="L8" s="24">
        <f t="shared" si="0"/>
        <v>-28.115143031132604</v>
      </c>
      <c r="M8" s="23">
        <f t="shared" ref="M8:N13" si="1">+((I8*100/C8)-100)</f>
        <v>81.906315047944645</v>
      </c>
      <c r="N8" s="25">
        <f t="shared" si="1"/>
        <v>24.454806196444395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3">
      <c r="B9" s="28" t="s">
        <v>12</v>
      </c>
      <c r="C9" s="29">
        <v>6211.0290000000005</v>
      </c>
      <c r="D9" s="30">
        <v>59.56</v>
      </c>
      <c r="E9" s="31">
        <v>388.74400000000003</v>
      </c>
      <c r="F9" s="31">
        <v>237</v>
      </c>
      <c r="G9" s="29">
        <v>5149.3189999999995</v>
      </c>
      <c r="H9" s="30">
        <v>600.09</v>
      </c>
      <c r="I9" s="31">
        <v>33780.076000000001</v>
      </c>
      <c r="J9" s="31">
        <v>1115.049</v>
      </c>
      <c r="K9" s="29">
        <f>+((I9*100/G9)-100)</f>
        <v>556.01055207494437</v>
      </c>
      <c r="L9" s="32">
        <f>+((J9*100/H9)-100)</f>
        <v>85.813627955806624</v>
      </c>
      <c r="M9" s="31">
        <f>+((I9*100/C9)-100)</f>
        <v>443.8724565607406</v>
      </c>
      <c r="N9" s="33">
        <f>+((J9*100/D9)-100)</f>
        <v>1772.1440564137004</v>
      </c>
      <c r="O9" s="26"/>
      <c r="Q9" s="34"/>
      <c r="R9" s="34"/>
      <c r="S9" s="34"/>
    </row>
    <row r="10" spans="2:23" x14ac:dyDescent="0.3">
      <c r="B10" s="35" t="s">
        <v>13</v>
      </c>
      <c r="C10" s="36">
        <v>15961.633000000002</v>
      </c>
      <c r="D10" s="37">
        <v>233.39</v>
      </c>
      <c r="E10" s="38">
        <v>868.15</v>
      </c>
      <c r="F10" s="38">
        <v>7174.8119999999999</v>
      </c>
      <c r="G10" s="36">
        <v>10981.074000000001</v>
      </c>
      <c r="H10" s="37">
        <v>5173.598</v>
      </c>
      <c r="I10" s="38">
        <v>80298.455000000002</v>
      </c>
      <c r="J10" s="38">
        <v>2548.2779999999998</v>
      </c>
      <c r="K10" s="36">
        <f>+((I10*100/G10)-100)</f>
        <v>631.24409324625253</v>
      </c>
      <c r="L10" s="39">
        <f t="shared" si="0"/>
        <v>-50.744568866773186</v>
      </c>
      <c r="M10" s="38">
        <f t="shared" si="1"/>
        <v>403.07167819232524</v>
      </c>
      <c r="N10" s="40">
        <f t="shared" si="1"/>
        <v>991.85397831955106</v>
      </c>
      <c r="O10" s="26"/>
      <c r="P10" s="26"/>
      <c r="Q10" s="26"/>
      <c r="R10" s="26"/>
    </row>
    <row r="11" spans="2:23" x14ac:dyDescent="0.3">
      <c r="B11" s="35" t="s">
        <v>14</v>
      </c>
      <c r="C11" s="36">
        <v>106148.44399999999</v>
      </c>
      <c r="D11" s="37">
        <v>3376.5370000000003</v>
      </c>
      <c r="E11" s="38">
        <v>3133.1129999999998</v>
      </c>
      <c r="F11" s="38">
        <v>3227.2820000000002</v>
      </c>
      <c r="G11" s="36">
        <v>26264.991999999998</v>
      </c>
      <c r="H11" s="37">
        <v>4788.0519999999997</v>
      </c>
      <c r="I11" s="38">
        <v>183135.05900000001</v>
      </c>
      <c r="J11" s="38">
        <v>4299.9160000000002</v>
      </c>
      <c r="K11" s="36">
        <f t="shared" si="0"/>
        <v>597.25914631917658</v>
      </c>
      <c r="L11" s="39">
        <f t="shared" si="0"/>
        <v>-10.194876747370316</v>
      </c>
      <c r="M11" s="38">
        <f t="shared" si="1"/>
        <v>72.527313730571535</v>
      </c>
      <c r="N11" s="40">
        <f t="shared" si="1"/>
        <v>27.346923786115781</v>
      </c>
      <c r="O11" s="26"/>
      <c r="Q11" s="26"/>
      <c r="R11" s="26"/>
    </row>
    <row r="12" spans="2:23" x14ac:dyDescent="0.3">
      <c r="B12" s="35" t="s">
        <v>15</v>
      </c>
      <c r="C12" s="36">
        <v>44017.771999999997</v>
      </c>
      <c r="D12" s="37">
        <v>2137.8649999999998</v>
      </c>
      <c r="E12" s="38">
        <v>146.42400000000001</v>
      </c>
      <c r="F12" s="38">
        <v>106.43</v>
      </c>
      <c r="G12" s="36">
        <v>4884.8490000000002</v>
      </c>
      <c r="H12" s="37">
        <v>291.2</v>
      </c>
      <c r="I12" s="38">
        <v>36311.873</v>
      </c>
      <c r="J12" s="38">
        <v>396.15199999999999</v>
      </c>
      <c r="K12" s="36">
        <f t="shared" si="0"/>
        <v>643.35712321916185</v>
      </c>
      <c r="L12" s="39">
        <f t="shared" si="0"/>
        <v>36.041208791208788</v>
      </c>
      <c r="M12" s="38">
        <f t="shared" si="1"/>
        <v>-17.5063358499835</v>
      </c>
      <c r="N12" s="40">
        <f t="shared" si="1"/>
        <v>-81.469737331403053</v>
      </c>
      <c r="O12" s="26"/>
      <c r="P12" s="26"/>
      <c r="Q12" s="26"/>
      <c r="R12" s="26"/>
    </row>
    <row r="13" spans="2:23" x14ac:dyDescent="0.3">
      <c r="B13" s="35" t="s">
        <v>16</v>
      </c>
      <c r="C13" s="36">
        <v>29786.368000000002</v>
      </c>
      <c r="D13" s="37">
        <v>1161.2249999999999</v>
      </c>
      <c r="E13" s="38">
        <v>223.232</v>
      </c>
      <c r="F13" s="38">
        <v>1001</v>
      </c>
      <c r="G13" s="36">
        <v>3848.3560000000002</v>
      </c>
      <c r="H13" s="37">
        <v>1211.8109999999999</v>
      </c>
      <c r="I13" s="38">
        <v>34173.606</v>
      </c>
      <c r="J13" s="38">
        <v>279.49200000000002</v>
      </c>
      <c r="K13" s="36">
        <f t="shared" si="0"/>
        <v>788.00531967416737</v>
      </c>
      <c r="L13" s="39">
        <f t="shared" si="0"/>
        <v>-76.936007347680459</v>
      </c>
      <c r="M13" s="38">
        <f t="shared" si="1"/>
        <v>14.729012949816507</v>
      </c>
      <c r="N13" s="40">
        <f t="shared" si="1"/>
        <v>-75.931279467803392</v>
      </c>
      <c r="O13" s="26"/>
    </row>
    <row r="14" spans="2:23" x14ac:dyDescent="0.3">
      <c r="B14" s="35" t="s">
        <v>17</v>
      </c>
      <c r="C14" s="36">
        <v>366.74</v>
      </c>
      <c r="D14" s="37">
        <v>0</v>
      </c>
      <c r="E14" s="38">
        <v>0</v>
      </c>
      <c r="F14" s="38">
        <v>0</v>
      </c>
      <c r="G14" s="36">
        <v>46.225000000000001</v>
      </c>
      <c r="H14" s="37">
        <v>0</v>
      </c>
      <c r="I14" s="38">
        <v>646.64099999999996</v>
      </c>
      <c r="J14" s="38">
        <v>33.841999999999999</v>
      </c>
      <c r="K14" s="36">
        <f>+((I14*100/G14)-100)</f>
        <v>1298.8988642509464</v>
      </c>
      <c r="L14" s="39" t="s">
        <v>18</v>
      </c>
      <c r="M14" s="38">
        <f>+((I14*100/C14)-100)</f>
        <v>76.321372089218499</v>
      </c>
      <c r="N14" s="40" t="s">
        <v>18</v>
      </c>
      <c r="O14" s="26"/>
      <c r="Q14" s="26"/>
      <c r="R14" s="26"/>
    </row>
    <row r="15" spans="2:23" s="27" customFormat="1" x14ac:dyDescent="0.3">
      <c r="B15" s="41" t="s">
        <v>19</v>
      </c>
      <c r="C15" s="42">
        <v>2748.7719999999999</v>
      </c>
      <c r="D15" s="43">
        <v>186.04</v>
      </c>
      <c r="E15" s="44">
        <v>0</v>
      </c>
      <c r="F15" s="44">
        <v>0</v>
      </c>
      <c r="G15" s="42">
        <v>198.34700000000001</v>
      </c>
      <c r="H15" s="43">
        <v>0</v>
      </c>
      <c r="I15" s="44">
        <v>4893.2079999999996</v>
      </c>
      <c r="J15" s="44">
        <v>39.345999999999997</v>
      </c>
      <c r="K15" s="42">
        <f t="shared" ref="K15:L27" si="2">+((I15*100/G15)-100)</f>
        <v>2366.9937029549224</v>
      </c>
      <c r="L15" s="45" t="s">
        <v>18</v>
      </c>
      <c r="M15" s="44">
        <f>+((I15*100/C15)-100)</f>
        <v>78.014327852582909</v>
      </c>
      <c r="N15" s="46">
        <f t="shared" ref="N15:N28" si="3">+((J15*100/D15)-100)</f>
        <v>-78.850784777467211</v>
      </c>
      <c r="O15" s="26"/>
      <c r="P15" s="34"/>
      <c r="Q15" s="34"/>
      <c r="R15" s="34"/>
      <c r="S15" s="34"/>
      <c r="T15" s="34"/>
    </row>
    <row r="16" spans="2:23" x14ac:dyDescent="0.3">
      <c r="B16" s="47" t="s">
        <v>13</v>
      </c>
      <c r="C16" s="29">
        <v>2098.6800000000003</v>
      </c>
      <c r="D16" s="30">
        <v>0</v>
      </c>
      <c r="E16" s="31">
        <v>0</v>
      </c>
      <c r="F16" s="31">
        <v>0</v>
      </c>
      <c r="G16" s="29">
        <v>104.16</v>
      </c>
      <c r="H16" s="30">
        <v>0</v>
      </c>
      <c r="I16" s="31">
        <v>3769.1319999999996</v>
      </c>
      <c r="J16" s="31">
        <v>0</v>
      </c>
      <c r="K16" s="29">
        <f t="shared" si="2"/>
        <v>3518.5983102918585</v>
      </c>
      <c r="L16" s="32" t="s">
        <v>18</v>
      </c>
      <c r="M16" s="31">
        <f t="shared" ref="M16:M28" si="4">+((I16*100/C16)-100)</f>
        <v>79.595364705433838</v>
      </c>
      <c r="N16" s="33" t="s">
        <v>18</v>
      </c>
      <c r="O16" s="26"/>
      <c r="Q16" s="26"/>
      <c r="R16" s="26"/>
    </row>
    <row r="17" spans="2:20" x14ac:dyDescent="0.3">
      <c r="B17" s="48" t="s">
        <v>14</v>
      </c>
      <c r="C17" s="49">
        <v>650.09199999999998</v>
      </c>
      <c r="D17" s="50">
        <v>186.04</v>
      </c>
      <c r="E17" s="51">
        <v>0</v>
      </c>
      <c r="F17" s="51">
        <v>0</v>
      </c>
      <c r="G17" s="49">
        <v>94.186999999999998</v>
      </c>
      <c r="H17" s="50">
        <v>0</v>
      </c>
      <c r="I17" s="51">
        <v>1124.076</v>
      </c>
      <c r="J17" s="51">
        <v>39.345999999999997</v>
      </c>
      <c r="K17" s="49">
        <f t="shared" si="2"/>
        <v>1093.4513255544821</v>
      </c>
      <c r="L17" s="52" t="s">
        <v>18</v>
      </c>
      <c r="M17" s="51">
        <f t="shared" si="4"/>
        <v>72.910295773521312</v>
      </c>
      <c r="N17" s="53">
        <f t="shared" si="3"/>
        <v>-78.850784777467211</v>
      </c>
      <c r="O17" s="26"/>
      <c r="Q17" s="26"/>
      <c r="R17" s="26"/>
    </row>
    <row r="18" spans="2:20" s="27" customFormat="1" x14ac:dyDescent="0.3">
      <c r="B18" s="20" t="s">
        <v>20</v>
      </c>
      <c r="C18" s="21">
        <v>32186.059000000001</v>
      </c>
      <c r="D18" s="22">
        <v>5036.107</v>
      </c>
      <c r="E18" s="23">
        <v>40629.420000000006</v>
      </c>
      <c r="F18" s="23">
        <v>3685.6499999999996</v>
      </c>
      <c r="G18" s="21">
        <v>32594.911999999997</v>
      </c>
      <c r="H18" s="22">
        <v>3100.2840000000001</v>
      </c>
      <c r="I18" s="23">
        <v>19010.365999999998</v>
      </c>
      <c r="J18" s="23">
        <v>2236.991</v>
      </c>
      <c r="K18" s="21">
        <f t="shared" si="2"/>
        <v>-41.676891166326818</v>
      </c>
      <c r="L18" s="24">
        <f t="shared" si="2"/>
        <v>-27.84561027312337</v>
      </c>
      <c r="M18" s="23">
        <f t="shared" si="4"/>
        <v>-40.936024506759281</v>
      </c>
      <c r="N18" s="25">
        <f t="shared" si="3"/>
        <v>-55.580947743961751</v>
      </c>
      <c r="O18" s="26"/>
      <c r="P18" s="34"/>
      <c r="Q18" s="34"/>
      <c r="R18" s="34"/>
      <c r="S18" s="34"/>
      <c r="T18" s="34"/>
    </row>
    <row r="19" spans="2:20" x14ac:dyDescent="0.3">
      <c r="B19" s="47" t="s">
        <v>13</v>
      </c>
      <c r="C19" s="29">
        <v>4098.4949999999999</v>
      </c>
      <c r="D19" s="30">
        <v>404.88</v>
      </c>
      <c r="E19" s="31">
        <v>12473.689</v>
      </c>
      <c r="F19" s="31">
        <v>0</v>
      </c>
      <c r="G19" s="29">
        <v>5900.48</v>
      </c>
      <c r="H19" s="30">
        <v>31.53</v>
      </c>
      <c r="I19" s="31">
        <v>3086.5530000000003</v>
      </c>
      <c r="J19" s="31">
        <v>0</v>
      </c>
      <c r="K19" s="29">
        <f t="shared" si="2"/>
        <v>-47.689798118119192</v>
      </c>
      <c r="L19" s="32" t="s">
        <v>18</v>
      </c>
      <c r="M19" s="31">
        <f t="shared" si="4"/>
        <v>-24.690575442936961</v>
      </c>
      <c r="N19" s="33" t="s">
        <v>18</v>
      </c>
      <c r="O19" s="26"/>
      <c r="Q19" s="26"/>
      <c r="R19" s="26"/>
    </row>
    <row r="20" spans="2:20" x14ac:dyDescent="0.3">
      <c r="B20" s="35" t="s">
        <v>14</v>
      </c>
      <c r="C20" s="36">
        <v>20010.073</v>
      </c>
      <c r="D20" s="37">
        <v>1174.0899999999999</v>
      </c>
      <c r="E20" s="38">
        <v>27527</v>
      </c>
      <c r="F20" s="38">
        <v>2087.41</v>
      </c>
      <c r="G20" s="36">
        <v>26568.932000000001</v>
      </c>
      <c r="H20" s="37">
        <v>1991.3139999999999</v>
      </c>
      <c r="I20" s="38">
        <v>12668.553</v>
      </c>
      <c r="J20" s="38">
        <v>630.15499999999997</v>
      </c>
      <c r="K20" s="36">
        <f t="shared" si="2"/>
        <v>-52.31816995880753</v>
      </c>
      <c r="L20" s="39">
        <f t="shared" si="2"/>
        <v>-68.354814961377258</v>
      </c>
      <c r="M20" s="38">
        <f t="shared" si="4"/>
        <v>-36.689121523944465</v>
      </c>
      <c r="N20" s="40">
        <f t="shared" si="3"/>
        <v>-46.328220153480565</v>
      </c>
      <c r="O20" s="26"/>
      <c r="Q20" s="26"/>
      <c r="R20" s="26"/>
    </row>
    <row r="21" spans="2:20" x14ac:dyDescent="0.3">
      <c r="B21" s="48" t="s">
        <v>21</v>
      </c>
      <c r="C21" s="49">
        <v>8077.491</v>
      </c>
      <c r="D21" s="50">
        <v>3457.1370000000002</v>
      </c>
      <c r="E21" s="51">
        <v>628.73099999999999</v>
      </c>
      <c r="F21" s="51">
        <v>1598.24</v>
      </c>
      <c r="G21" s="49">
        <v>125.5</v>
      </c>
      <c r="H21" s="50">
        <v>1077.44</v>
      </c>
      <c r="I21" s="51">
        <v>3255.2599999999998</v>
      </c>
      <c r="J21" s="51">
        <v>1606.836</v>
      </c>
      <c r="K21" s="54">
        <f t="shared" si="2"/>
        <v>2493.8326693227091</v>
      </c>
      <c r="L21" s="52">
        <f t="shared" si="2"/>
        <v>49.134615384615387</v>
      </c>
      <c r="M21" s="53">
        <f t="shared" si="4"/>
        <v>-59.699614645191183</v>
      </c>
      <c r="N21" s="53">
        <f t="shared" si="3"/>
        <v>-53.521193982188151</v>
      </c>
      <c r="O21" s="26"/>
      <c r="Q21" s="26"/>
      <c r="R21" s="26"/>
    </row>
    <row r="22" spans="2:20" x14ac:dyDescent="0.3">
      <c r="B22" s="35" t="s">
        <v>22</v>
      </c>
      <c r="C22" s="36">
        <v>6442.6130000000003</v>
      </c>
      <c r="D22" s="37">
        <v>279.82600000000002</v>
      </c>
      <c r="E22" s="38">
        <v>44.204999999999998</v>
      </c>
      <c r="F22" s="38">
        <v>0</v>
      </c>
      <c r="G22" s="36">
        <v>906.23400000000004</v>
      </c>
      <c r="H22" s="37">
        <v>0</v>
      </c>
      <c r="I22" s="38">
        <v>7952.44</v>
      </c>
      <c r="J22" s="38">
        <v>54.731999999999999</v>
      </c>
      <c r="K22" s="55">
        <f t="shared" si="2"/>
        <v>777.52611356448767</v>
      </c>
      <c r="L22" s="39" t="s">
        <v>18</v>
      </c>
      <c r="M22" s="40">
        <f t="shared" si="4"/>
        <v>23.435009987407284</v>
      </c>
      <c r="N22" s="40">
        <f t="shared" si="3"/>
        <v>-80.44070243651413</v>
      </c>
      <c r="O22" s="26"/>
      <c r="Q22" s="26"/>
      <c r="R22" s="26"/>
    </row>
    <row r="23" spans="2:20" x14ac:dyDescent="0.3">
      <c r="B23" s="35" t="s">
        <v>23</v>
      </c>
      <c r="C23" s="36">
        <v>10.803000000000001</v>
      </c>
      <c r="D23" s="37">
        <v>0</v>
      </c>
      <c r="E23" s="38">
        <v>0</v>
      </c>
      <c r="F23" s="38">
        <v>0</v>
      </c>
      <c r="G23" s="36">
        <v>0</v>
      </c>
      <c r="H23" s="37">
        <v>438.28199999999998</v>
      </c>
      <c r="I23" s="38">
        <v>0</v>
      </c>
      <c r="J23" s="38">
        <v>0</v>
      </c>
      <c r="K23" s="55" t="s">
        <v>18</v>
      </c>
      <c r="L23" s="39" t="s">
        <v>18</v>
      </c>
      <c r="M23" s="40" t="s">
        <v>18</v>
      </c>
      <c r="N23" s="40" t="s">
        <v>18</v>
      </c>
      <c r="O23" s="26"/>
      <c r="Q23" s="26"/>
      <c r="R23" s="26"/>
    </row>
    <row r="24" spans="2:20" x14ac:dyDescent="0.3">
      <c r="B24" s="35" t="s">
        <v>24</v>
      </c>
      <c r="C24" s="36">
        <v>13959.998000000001</v>
      </c>
      <c r="D24" s="37">
        <v>975.56399999999996</v>
      </c>
      <c r="E24" s="38">
        <v>364.51499999999999</v>
      </c>
      <c r="F24" s="38">
        <v>776.74</v>
      </c>
      <c r="G24" s="36">
        <v>3669.84</v>
      </c>
      <c r="H24" s="37">
        <v>676.58</v>
      </c>
      <c r="I24" s="38">
        <v>17266.644</v>
      </c>
      <c r="J24" s="38">
        <v>0</v>
      </c>
      <c r="K24" s="55">
        <f t="shared" si="2"/>
        <v>370.5012752599568</v>
      </c>
      <c r="L24" s="39" t="s">
        <v>18</v>
      </c>
      <c r="M24" s="40">
        <f t="shared" si="4"/>
        <v>23.686579324724818</v>
      </c>
      <c r="N24" s="40" t="s">
        <v>18</v>
      </c>
      <c r="O24" s="26"/>
      <c r="Q24" s="26"/>
      <c r="R24" s="26"/>
    </row>
    <row r="25" spans="2:20" x14ac:dyDescent="0.3">
      <c r="B25" s="35" t="s">
        <v>25</v>
      </c>
      <c r="C25" s="36">
        <v>0</v>
      </c>
      <c r="D25" s="37">
        <v>26</v>
      </c>
      <c r="E25" s="38">
        <v>0</v>
      </c>
      <c r="F25" s="38">
        <v>212.9</v>
      </c>
      <c r="G25" s="36">
        <v>0</v>
      </c>
      <c r="H25" s="37">
        <v>253.84</v>
      </c>
      <c r="I25" s="38">
        <v>27.5</v>
      </c>
      <c r="J25" s="38">
        <v>0</v>
      </c>
      <c r="K25" s="55" t="s">
        <v>18</v>
      </c>
      <c r="L25" s="39" t="s">
        <v>18</v>
      </c>
      <c r="M25" s="40" t="s">
        <v>18</v>
      </c>
      <c r="N25" s="40" t="s">
        <v>18</v>
      </c>
      <c r="O25" s="26"/>
      <c r="Q25" s="26"/>
      <c r="R25" s="26"/>
    </row>
    <row r="26" spans="2:20" x14ac:dyDescent="0.3">
      <c r="B26" s="47" t="s">
        <v>26</v>
      </c>
      <c r="C26" s="29">
        <v>9485.9339999999993</v>
      </c>
      <c r="D26" s="30">
        <v>209.18299999999999</v>
      </c>
      <c r="E26" s="31">
        <v>142.99</v>
      </c>
      <c r="F26" s="31">
        <v>26.46</v>
      </c>
      <c r="G26" s="29">
        <v>1231.328</v>
      </c>
      <c r="H26" s="30">
        <v>401.78</v>
      </c>
      <c r="I26" s="31">
        <v>6544.4210000000003</v>
      </c>
      <c r="J26" s="31">
        <v>340.96300000000002</v>
      </c>
      <c r="K26" s="56">
        <f t="shared" ref="K26:L28" si="5">+((I26*100/G26)-100)</f>
        <v>431.49290846955478</v>
      </c>
      <c r="L26" s="32">
        <f t="shared" si="2"/>
        <v>-15.136890835780761</v>
      </c>
      <c r="M26" s="33">
        <f t="shared" si="4"/>
        <v>-31.009207949370079</v>
      </c>
      <c r="N26" s="33">
        <f t="shared" si="3"/>
        <v>62.997471113809468</v>
      </c>
      <c r="O26" s="26"/>
      <c r="Q26" s="26"/>
      <c r="R26" s="26"/>
    </row>
    <row r="27" spans="2:20" x14ac:dyDescent="0.3">
      <c r="B27" s="35" t="s">
        <v>27</v>
      </c>
      <c r="C27" s="36">
        <v>76</v>
      </c>
      <c r="D27" s="37">
        <v>0</v>
      </c>
      <c r="E27" s="38">
        <v>172.18</v>
      </c>
      <c r="F27" s="38">
        <v>0</v>
      </c>
      <c r="G27" s="36">
        <v>108.161</v>
      </c>
      <c r="H27" s="37">
        <v>0</v>
      </c>
      <c r="I27" s="38">
        <v>0</v>
      </c>
      <c r="J27" s="38">
        <v>0</v>
      </c>
      <c r="K27" s="55" t="s">
        <v>18</v>
      </c>
      <c r="L27" s="39" t="s">
        <v>18</v>
      </c>
      <c r="M27" s="40" t="s">
        <v>18</v>
      </c>
      <c r="N27" s="40" t="s">
        <v>18</v>
      </c>
      <c r="O27" s="26"/>
      <c r="Q27" s="26"/>
      <c r="R27" s="26"/>
    </row>
    <row r="28" spans="2:20" x14ac:dyDescent="0.3">
      <c r="B28" s="35" t="s">
        <v>28</v>
      </c>
      <c r="C28" s="36">
        <v>262076.43299999999</v>
      </c>
      <c r="D28" s="37">
        <v>21215.618999999999</v>
      </c>
      <c r="E28" s="38">
        <v>11946.284</v>
      </c>
      <c r="F28" s="38">
        <v>123.684</v>
      </c>
      <c r="G28" s="36">
        <v>151251.212</v>
      </c>
      <c r="H28" s="37">
        <v>6361.915</v>
      </c>
      <c r="I28" s="38">
        <v>151733.29500000001</v>
      </c>
      <c r="J28" s="38">
        <v>17600.485000000001</v>
      </c>
      <c r="K28" s="55">
        <f t="shared" si="5"/>
        <v>0.31873000792880646</v>
      </c>
      <c r="L28" s="39">
        <f t="shared" si="5"/>
        <v>176.65388487585892</v>
      </c>
      <c r="M28" s="40">
        <f t="shared" si="4"/>
        <v>-42.103418738151085</v>
      </c>
      <c r="N28" s="40">
        <f t="shared" si="3"/>
        <v>-17.039964754269008</v>
      </c>
      <c r="O28" s="26"/>
      <c r="Q28" s="26"/>
      <c r="R28" s="26"/>
    </row>
    <row r="29" spans="2:20" x14ac:dyDescent="0.3">
      <c r="B29" s="57" t="s">
        <v>29</v>
      </c>
      <c r="C29" s="58">
        <v>529478.6</v>
      </c>
      <c r="D29" s="59">
        <v>34896.92</v>
      </c>
      <c r="E29" s="59">
        <v>58059.256999999998</v>
      </c>
      <c r="F29" s="59">
        <v>16571.957999999999</v>
      </c>
      <c r="G29" s="59">
        <v>241134.85</v>
      </c>
      <c r="H29" s="59">
        <v>21706.292000000001</v>
      </c>
      <c r="I29" s="59">
        <v>575773.57999999996</v>
      </c>
      <c r="J29" s="59">
        <v>28945.245999999999</v>
      </c>
      <c r="K29" s="59">
        <f>+((I29*100/G29)-100)</f>
        <v>138.77659326306417</v>
      </c>
      <c r="L29" s="59">
        <f>+((J29*100/H29)-100)</f>
        <v>33.349565185983863</v>
      </c>
      <c r="M29" s="59">
        <f>+((I29*100/C29)-100)</f>
        <v>8.7435035145896336</v>
      </c>
      <c r="N29" s="60">
        <f>+((J29*100/D29)-100)</f>
        <v>-17.055012304810845</v>
      </c>
    </row>
    <row r="30" spans="2:20" x14ac:dyDescent="0.3">
      <c r="B30" s="20"/>
      <c r="C30" s="23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2:20" x14ac:dyDescent="0.3">
      <c r="B31" s="62" t="s">
        <v>30</v>
      </c>
      <c r="C31" s="63"/>
      <c r="D31" s="63"/>
      <c r="E31" s="63"/>
      <c r="F31" s="63"/>
      <c r="G31" s="63"/>
      <c r="H31" s="63"/>
      <c r="I31" s="63"/>
      <c r="J31" s="63"/>
      <c r="K31" s="62"/>
      <c r="L31" s="64"/>
      <c r="M31" s="64"/>
      <c r="N31" s="64"/>
    </row>
    <row r="32" spans="2:20" ht="15" customHeight="1" x14ac:dyDescent="0.3">
      <c r="B32" s="65" t="s">
        <v>31</v>
      </c>
      <c r="C32" s="65"/>
      <c r="D32" s="65"/>
      <c r="E32" s="65"/>
      <c r="F32" s="66"/>
      <c r="G32" s="67"/>
      <c r="H32" s="67"/>
      <c r="I32" s="67"/>
      <c r="J32" s="67"/>
      <c r="K32" s="68"/>
      <c r="L32" s="26"/>
      <c r="M32" s="26"/>
      <c r="N32" s="26"/>
    </row>
    <row r="33" spans="2:14" x14ac:dyDescent="0.3">
      <c r="B33" s="65" t="s">
        <v>32</v>
      </c>
      <c r="C33" s="65"/>
      <c r="D33" s="65"/>
      <c r="E33" s="65"/>
      <c r="F33" s="66"/>
      <c r="G33" s="69"/>
      <c r="H33" s="68"/>
      <c r="I33" s="68"/>
      <c r="J33" s="68"/>
      <c r="K33" s="70"/>
      <c r="L33" s="26"/>
      <c r="M33" s="26"/>
      <c r="N33" s="26"/>
    </row>
    <row r="34" spans="2:14" ht="15" customHeight="1" x14ac:dyDescent="0.3">
      <c r="B34" s="71" t="s">
        <v>33</v>
      </c>
      <c r="C34" s="72"/>
      <c r="D34" s="72"/>
      <c r="E34" s="72"/>
      <c r="F34" s="72"/>
      <c r="G34" s="72"/>
      <c r="H34" s="72"/>
      <c r="I34" s="72"/>
      <c r="J34" s="72"/>
      <c r="K34" s="73"/>
      <c r="M34" s="64"/>
      <c r="N34" s="64"/>
    </row>
    <row r="35" spans="2:14" x14ac:dyDescent="0.3">
      <c r="C35" s="26"/>
      <c r="D35" s="26"/>
      <c r="K35" s="74" t="s">
        <v>34</v>
      </c>
      <c r="L35" s="74"/>
      <c r="M35" s="74"/>
      <c r="N35" s="74"/>
    </row>
    <row r="36" spans="2:14" x14ac:dyDescent="0.3">
      <c r="I36" s="75" t="s">
        <v>35</v>
      </c>
      <c r="J36" s="75"/>
      <c r="K36" s="75"/>
      <c r="L36" s="75"/>
      <c r="M36" s="75"/>
      <c r="N36" s="75"/>
    </row>
  </sheetData>
  <mergeCells count="26">
    <mergeCell ref="L6:L7"/>
    <mergeCell ref="M6:M7"/>
    <mergeCell ref="N6:N7"/>
    <mergeCell ref="B34:K34"/>
    <mergeCell ref="K35:N35"/>
    <mergeCell ref="I36:N36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2026-08-13T06:14:48Z</dcterms:created>
  <dcterms:modified xsi:type="dcterms:W3CDTF">2026-08-13T06:16:04Z</dcterms:modified>
</cp:coreProperties>
</file>