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BDA592FA-97CB-4DE4-81C3-5B58BE9A1B83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H54" i="1"/>
  <c r="H9" i="1"/>
  <c r="G9" i="1"/>
  <c r="H29" i="1"/>
  <c r="H20" i="1"/>
  <c r="G29" i="1"/>
  <c r="G24" i="1"/>
  <c r="G22" i="1"/>
  <c r="G20" i="1"/>
  <c r="H24" i="1"/>
  <c r="H22" i="1"/>
  <c r="G76" i="1"/>
  <c r="G28" i="1"/>
  <c r="H82" i="1"/>
  <c r="H76" i="1"/>
  <c r="H28" i="1"/>
  <c r="G81" i="1"/>
  <c r="H81" i="1"/>
  <c r="H67" i="1"/>
  <c r="H8" i="1"/>
  <c r="H74" i="1"/>
  <c r="G16" i="1"/>
  <c r="G74" i="1"/>
  <c r="G82" i="1"/>
  <c r="G53" i="1"/>
  <c r="H50" i="1"/>
  <c r="G50" i="1"/>
  <c r="H69" i="1"/>
  <c r="G67" i="1"/>
  <c r="H60" i="1"/>
  <c r="H53" i="1"/>
  <c r="H62" i="1"/>
  <c r="G55" i="1"/>
  <c r="G10" i="1"/>
  <c r="G8" i="1"/>
  <c r="H55" i="1"/>
  <c r="H10" i="1"/>
  <c r="G69" i="1"/>
  <c r="H72" i="1"/>
  <c r="H71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12" i="1" l="1"/>
  <c r="H12" i="1"/>
  <c r="G13" i="1"/>
  <c r="H13" i="1"/>
  <c r="G15" i="1"/>
  <c r="H15" i="1"/>
  <c r="G17" i="1"/>
  <c r="H17" i="1"/>
  <c r="G18" i="1"/>
  <c r="H18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H86" i="1"/>
  <c r="G86" i="1"/>
  <c r="H85" i="1"/>
  <c r="G85" i="1"/>
  <c r="H84" i="1"/>
  <c r="G84" i="1"/>
  <c r="H79" i="1"/>
  <c r="G79" i="1"/>
  <c r="H77" i="1"/>
  <c r="G77" i="1"/>
  <c r="G44" i="1"/>
  <c r="H39" i="1"/>
  <c r="G39" i="1"/>
</calcChain>
</file>

<file path=xl/sharedStrings.xml><?xml version="1.0" encoding="utf-8"?>
<sst xmlns="http://schemas.openxmlformats.org/spreadsheetml/2006/main" count="281" uniqueCount="46">
  <si>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</si>
  <si>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</si>
  <si>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</si>
  <si>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</si>
  <si>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</si>
  <si>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</si>
  <si>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</si>
  <si>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</si>
  <si>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</si>
  <si>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</si>
  <si>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</si>
  <si>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</si>
  <si>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</si>
  <si>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</si>
  <si>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</si>
  <si>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</si>
  <si>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</si>
  <si>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</si>
  <si>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</si>
  <si>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</si>
  <si>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</si>
  <si>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</si>
  <si>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</si>
  <si>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</si>
  <si>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</si>
  <si>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</si>
  <si>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</si>
  <si>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</si>
  <si>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</si>
  <si>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</si>
  <si>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</si>
  <si>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</si>
  <si>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</si>
  <si>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</si>
  <si>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</si>
  <si>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</si>
  <si>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</si>
  <si>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</si>
  <si>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29 sav.
(07 13–19)</t>
  </si>
  <si>
    <t>30 sav.
(07 20–26)</t>
  </si>
  <si>
    <t>31 sav.
(07 27–08 02)</t>
  </si>
  <si>
    <t xml:space="preserve">Galvijų supirkimo kainos Lietuvos įmonėse 2026 m. 29–32 sav., EUR/100 kg skerdenų (be PVM)  </t>
  </si>
  <si>
    <t>* lyginant 2026 m. 32 savaitę su 2026 m. 31 savaite</t>
  </si>
  <si>
    <t>** lyginant 2026 m. 32 savaitę su 2025 m. 32 savaite</t>
  </si>
  <si>
    <t>32 sav.
(08 03–09)</t>
  </si>
  <si>
    <t>32 sav.
(08 04–10)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</si>
</sst>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13" fillId="2" borderId="15" xfId="0" applyNumberFormat="1" applyFont="1" applyFill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2" fontId="7" fillId="2" borderId="23" xfId="0" applyNumberFormat="1" applyFont="1" applyFill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P85" sqref="P85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12" t="s">
        <v>41</v>
      </c>
      <c r="B2" s="112"/>
      <c r="C2" s="112"/>
      <c r="D2" s="112"/>
      <c r="E2" s="112"/>
      <c r="F2" s="112"/>
      <c r="G2" s="112"/>
      <c r="H2" s="112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13" t="s">
        <v>0</v>
      </c>
      <c r="B4" s="59">
        <v>2025</v>
      </c>
      <c r="C4" s="118">
        <v>2026</v>
      </c>
      <c r="D4" s="115"/>
      <c r="E4" s="115"/>
      <c r="F4" s="119"/>
      <c r="G4" s="115" t="s">
        <v>1</v>
      </c>
      <c r="H4" s="115"/>
    </row>
    <row r="5" spans="1:8" ht="24" customHeight="1" x14ac:dyDescent="0.3">
      <c r="A5" s="114"/>
      <c r="B5" s="2" t="s">
        <v>45</v>
      </c>
      <c r="C5" s="2" t="s">
        <v>38</v>
      </c>
      <c r="D5" s="2" t="s">
        <v>39</v>
      </c>
      <c r="E5" s="2" t="s">
        <v>40</v>
      </c>
      <c r="F5" s="2" t="s">
        <v>44</v>
      </c>
      <c r="G5" s="3" t="s">
        <v>2</v>
      </c>
      <c r="H5" s="4" t="s">
        <v>3</v>
      </c>
    </row>
    <row r="6" spans="1:8" x14ac:dyDescent="0.3">
      <c r="A6" s="116" t="s">
        <v>4</v>
      </c>
      <c r="B6" s="116"/>
      <c r="C6" s="116"/>
      <c r="D6" s="116"/>
      <c r="E6" s="117"/>
      <c r="F6" s="117"/>
      <c r="G6" s="117"/>
      <c r="H6" s="116"/>
    </row>
    <row r="7" spans="1:8" ht="14.4" customHeight="1" x14ac:dyDescent="0.3">
      <c r="A7" s="5" t="s">
        <v>5</v>
      </c>
      <c r="B7" s="64" t="s">
        <v>8</v>
      </c>
      <c r="C7" s="77" t="s">
        <v>8</v>
      </c>
      <c r="D7" s="77" t="s">
        <v>8</v>
      </c>
      <c r="E7" s="77" t="s">
        <v>8</v>
      </c>
      <c r="F7" s="75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8">
        <v>656.15</v>
      </c>
      <c r="C8" s="82">
        <v>526.61</v>
      </c>
      <c r="D8" s="82">
        <v>551.04999999999995</v>
      </c>
      <c r="E8" s="82">
        <v>558.34</v>
      </c>
      <c r="F8" s="79">
        <v>570.89</v>
      </c>
      <c r="G8" s="11">
        <f t="shared" ref="G8:G9" si="0">(F8/E8-1)*100</f>
        <v>2.2477343554106799</v>
      </c>
      <c r="H8" s="11">
        <f>F8/B8*100-100</f>
        <v>-12.993980035052957</v>
      </c>
    </row>
    <row r="9" spans="1:8" x14ac:dyDescent="0.3">
      <c r="A9" s="7" t="s">
        <v>9</v>
      </c>
      <c r="B9" s="38">
        <v>608.26</v>
      </c>
      <c r="C9" s="78">
        <v>526.08000000000004</v>
      </c>
      <c r="D9" s="78" t="s">
        <v>8</v>
      </c>
      <c r="E9" s="78">
        <v>544.07000000000005</v>
      </c>
      <c r="F9" s="76">
        <v>571.11</v>
      </c>
      <c r="G9" s="11">
        <f t="shared" si="0"/>
        <v>4.9699487198338277</v>
      </c>
      <c r="H9" s="11">
        <f>F9/B9*100-100</f>
        <v>-6.1075855719593477</v>
      </c>
    </row>
    <row r="10" spans="1:8" x14ac:dyDescent="0.3">
      <c r="A10" s="13" t="s">
        <v>10</v>
      </c>
      <c r="B10" s="41">
        <v>642.79</v>
      </c>
      <c r="C10" s="62">
        <v>527.61</v>
      </c>
      <c r="D10" s="62">
        <v>540.76</v>
      </c>
      <c r="E10" s="62">
        <v>556.03</v>
      </c>
      <c r="F10" s="61">
        <v>567.35</v>
      </c>
      <c r="G10" s="15">
        <f t="shared" ref="G10" si="1">(F10/E10-1)*100</f>
        <v>2.0358613743862941</v>
      </c>
      <c r="H10" s="23">
        <f t="shared" ref="H10" si="2">(F10/B10-1)*100</f>
        <v>-11.736336906299094</v>
      </c>
    </row>
    <row r="11" spans="1:8" x14ac:dyDescent="0.3">
      <c r="A11" s="7" t="s">
        <v>11</v>
      </c>
      <c r="B11" s="40" t="s">
        <v>8</v>
      </c>
      <c r="C11" s="17" t="s">
        <v>8</v>
      </c>
      <c r="D11" s="17" t="s">
        <v>8</v>
      </c>
      <c r="E11" s="17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8">
        <v>641.32000000000005</v>
      </c>
      <c r="C12" s="17">
        <v>516.4</v>
      </c>
      <c r="D12" s="17">
        <v>560.78</v>
      </c>
      <c r="E12" s="17">
        <v>540.12</v>
      </c>
      <c r="F12" s="10">
        <v>543.02</v>
      </c>
      <c r="G12" s="11">
        <f t="shared" ref="G12:G13" si="3">(F12/E12-1)*100</f>
        <v>0.53691772198769527</v>
      </c>
      <c r="H12" s="11">
        <f t="shared" ref="H12:H13" si="4">(F12/B12-1)*100</f>
        <v>-15.327761491922921</v>
      </c>
    </row>
    <row r="13" spans="1:8" x14ac:dyDescent="0.3">
      <c r="A13" s="7" t="s">
        <v>13</v>
      </c>
      <c r="B13" s="38">
        <v>613.34</v>
      </c>
      <c r="C13" s="17">
        <v>511.08</v>
      </c>
      <c r="D13" s="17">
        <v>523.11</v>
      </c>
      <c r="E13" s="17">
        <v>513.29</v>
      </c>
      <c r="F13" s="10">
        <v>522.66</v>
      </c>
      <c r="G13" s="11">
        <f t="shared" si="3"/>
        <v>1.8254787741822431</v>
      </c>
      <c r="H13" s="11">
        <f t="shared" si="4"/>
        <v>-14.784621906283634</v>
      </c>
    </row>
    <row r="14" spans="1:8" x14ac:dyDescent="0.3">
      <c r="A14" s="7" t="s">
        <v>14</v>
      </c>
      <c r="B14" s="40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1">
        <v>626.29</v>
      </c>
      <c r="C15" s="83">
        <v>513.04</v>
      </c>
      <c r="D15" s="83">
        <v>540.61</v>
      </c>
      <c r="E15" s="83">
        <v>525.1</v>
      </c>
      <c r="F15" s="80">
        <v>533.08000000000004</v>
      </c>
      <c r="G15" s="15">
        <f t="shared" ref="G15:G18" si="5">(F15/E15-1)*100</f>
        <v>1.5197105313273784</v>
      </c>
      <c r="H15" s="15">
        <f t="shared" ref="H15:H20" si="6">(F15/B15-1)*100</f>
        <v>-14.882881732104924</v>
      </c>
    </row>
    <row r="16" spans="1:8" x14ac:dyDescent="0.3">
      <c r="A16" s="7" t="s">
        <v>16</v>
      </c>
      <c r="B16" s="40" t="s">
        <v>8</v>
      </c>
      <c r="C16" s="9">
        <v>500.33</v>
      </c>
      <c r="D16" s="9">
        <v>472.2</v>
      </c>
      <c r="E16" s="9">
        <v>454.3</v>
      </c>
      <c r="F16" s="12">
        <v>444.89</v>
      </c>
      <c r="G16" s="18">
        <f t="shared" si="5"/>
        <v>-2.0713185119964783</v>
      </c>
      <c r="H16" s="18" t="s">
        <v>6</v>
      </c>
    </row>
    <row r="17" spans="1:8" x14ac:dyDescent="0.3">
      <c r="A17" s="7" t="s">
        <v>17</v>
      </c>
      <c r="B17" s="40">
        <v>547.85</v>
      </c>
      <c r="C17" s="84">
        <v>472.94</v>
      </c>
      <c r="D17" s="84">
        <v>489.92</v>
      </c>
      <c r="E17" s="84">
        <v>481.05</v>
      </c>
      <c r="F17" s="81">
        <v>514.77</v>
      </c>
      <c r="G17" s="11">
        <f t="shared" si="5"/>
        <v>7.0096663548487648</v>
      </c>
      <c r="H17" s="18">
        <f t="shared" si="6"/>
        <v>-6.0381491284110638</v>
      </c>
    </row>
    <row r="18" spans="1:8" x14ac:dyDescent="0.3">
      <c r="A18" s="7" t="s">
        <v>18</v>
      </c>
      <c r="B18" s="38">
        <v>585.6</v>
      </c>
      <c r="C18" s="9">
        <v>495.73</v>
      </c>
      <c r="D18" s="9">
        <v>498.54</v>
      </c>
      <c r="E18" s="9">
        <v>498.64</v>
      </c>
      <c r="F18" s="12">
        <v>506.36</v>
      </c>
      <c r="G18" s="11">
        <f t="shared" si="5"/>
        <v>1.5482111342852711</v>
      </c>
      <c r="H18" s="18">
        <f t="shared" si="6"/>
        <v>-13.531420765027324</v>
      </c>
    </row>
    <row r="19" spans="1:8" x14ac:dyDescent="0.3">
      <c r="A19" s="7" t="s">
        <v>19</v>
      </c>
      <c r="B19" s="40" t="s">
        <v>8</v>
      </c>
      <c r="C19" s="17" t="s">
        <v>8</v>
      </c>
      <c r="D19" s="17" t="s">
        <v>6</v>
      </c>
      <c r="E19" s="17" t="s">
        <v>6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1">
        <v>568.6</v>
      </c>
      <c r="C20" s="83">
        <v>484.07</v>
      </c>
      <c r="D20" s="83">
        <v>493.01</v>
      </c>
      <c r="E20" s="22">
        <v>484.2</v>
      </c>
      <c r="F20" s="88">
        <v>507.65</v>
      </c>
      <c r="G20" s="15">
        <f t="shared" ref="G20" si="7">(F20/E20-1)*100</f>
        <v>4.8430400660883999</v>
      </c>
      <c r="H20" s="15">
        <f t="shared" si="6"/>
        <v>-10.719310587407671</v>
      </c>
    </row>
    <row r="21" spans="1:8" x14ac:dyDescent="0.3">
      <c r="A21" s="7" t="s">
        <v>21</v>
      </c>
      <c r="B21" s="40" t="s">
        <v>8</v>
      </c>
      <c r="C21" s="17" t="s">
        <v>8</v>
      </c>
      <c r="D21" s="17" t="s">
        <v>8</v>
      </c>
      <c r="E21" s="17" t="s">
        <v>8</v>
      </c>
      <c r="F21" s="10" t="s">
        <v>8</v>
      </c>
      <c r="G21" s="18" t="s">
        <v>6</v>
      </c>
      <c r="H21" s="15" t="s">
        <v>6</v>
      </c>
    </row>
    <row r="22" spans="1:8" x14ac:dyDescent="0.3">
      <c r="A22" s="7" t="s">
        <v>22</v>
      </c>
      <c r="B22" s="40">
        <v>510.55</v>
      </c>
      <c r="C22" s="17" t="s">
        <v>8</v>
      </c>
      <c r="D22" s="17">
        <v>371.33</v>
      </c>
      <c r="E22" s="17">
        <v>428.78</v>
      </c>
      <c r="F22" s="10">
        <v>381.49</v>
      </c>
      <c r="G22" s="18">
        <f t="shared" ref="G22" si="8">(F22/E22-1)*100</f>
        <v>-11.028965903260401</v>
      </c>
      <c r="H22" s="11">
        <f t="shared" ref="H22" si="9">(F22/B22-1)*100</f>
        <v>-25.278621094897659</v>
      </c>
    </row>
    <row r="23" spans="1:8" x14ac:dyDescent="0.3">
      <c r="A23" s="7" t="s">
        <v>23</v>
      </c>
      <c r="B23" s="40" t="s">
        <v>8</v>
      </c>
      <c r="C23" s="17" t="s">
        <v>8</v>
      </c>
      <c r="D23" s="17" t="s">
        <v>8</v>
      </c>
      <c r="E23" s="17" t="s">
        <v>8</v>
      </c>
      <c r="F23" s="10" t="s">
        <v>6</v>
      </c>
      <c r="G23" s="15" t="s">
        <v>6</v>
      </c>
      <c r="H23" s="18" t="s">
        <v>6</v>
      </c>
    </row>
    <row r="24" spans="1:8" x14ac:dyDescent="0.3">
      <c r="A24" s="13" t="s">
        <v>24</v>
      </c>
      <c r="B24" s="66">
        <v>483.8</v>
      </c>
      <c r="C24" s="17" t="s">
        <v>8</v>
      </c>
      <c r="D24" s="22">
        <v>399.94</v>
      </c>
      <c r="E24" s="22">
        <v>423.1</v>
      </c>
      <c r="F24" s="88">
        <v>370.12</v>
      </c>
      <c r="G24" s="15">
        <f t="shared" ref="G24" si="10">(F24/E24-1)*100</f>
        <v>-12.521862443866706</v>
      </c>
      <c r="H24" s="23">
        <f t="shared" ref="H24" si="11">(F24/B24-1)*100</f>
        <v>-23.497312939231087</v>
      </c>
    </row>
    <row r="25" spans="1:8" x14ac:dyDescent="0.3">
      <c r="A25" s="24" t="s">
        <v>25</v>
      </c>
      <c r="B25" s="90">
        <v>597.61</v>
      </c>
      <c r="C25" s="69">
        <v>498.81</v>
      </c>
      <c r="D25" s="69">
        <v>511.73</v>
      </c>
      <c r="E25" s="69">
        <v>507.91</v>
      </c>
      <c r="F25" s="69">
        <v>527.30999999999995</v>
      </c>
      <c r="G25" s="25">
        <f>F25/E25*100-100</f>
        <v>3.8195743340355506</v>
      </c>
      <c r="H25" s="26">
        <f>F25/B25*100-100</f>
        <v>-11.763524706748569</v>
      </c>
    </row>
    <row r="26" spans="1:8" x14ac:dyDescent="0.3">
      <c r="A26" s="110" t="s">
        <v>26</v>
      </c>
      <c r="B26" s="110"/>
      <c r="C26" s="110"/>
      <c r="D26" s="110"/>
      <c r="E26" s="110"/>
      <c r="F26" s="110"/>
      <c r="G26" s="110"/>
      <c r="H26" s="110"/>
    </row>
    <row r="27" spans="1:8" x14ac:dyDescent="0.3">
      <c r="A27" s="27" t="s">
        <v>5</v>
      </c>
      <c r="B27" s="31" t="s">
        <v>8</v>
      </c>
      <c r="C27" s="74" t="s">
        <v>8</v>
      </c>
      <c r="D27" s="74" t="s">
        <v>8</v>
      </c>
      <c r="E27" s="74" t="s">
        <v>8</v>
      </c>
      <c r="F27" s="73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580.37</v>
      </c>
      <c r="C28" s="17">
        <v>580.07000000000005</v>
      </c>
      <c r="D28" s="17">
        <v>557.21</v>
      </c>
      <c r="E28" s="17">
        <v>551</v>
      </c>
      <c r="F28" s="10">
        <v>536.98</v>
      </c>
      <c r="G28" s="11">
        <f t="shared" ref="G28:G29" si="12">(F28/E28-1)*100</f>
        <v>-2.5444646098003565</v>
      </c>
      <c r="H28" s="18">
        <f t="shared" ref="H28:H29" si="13">(F28/B28-1)*100</f>
        <v>-7.4762651412030205</v>
      </c>
    </row>
    <row r="29" spans="1:8" x14ac:dyDescent="0.3">
      <c r="A29" s="29" t="s">
        <v>9</v>
      </c>
      <c r="B29" s="8">
        <v>590.05999999999995</v>
      </c>
      <c r="C29" s="17" t="s">
        <v>8</v>
      </c>
      <c r="D29" s="17">
        <v>526.87</v>
      </c>
      <c r="E29" s="17">
        <v>547.97</v>
      </c>
      <c r="F29" s="10">
        <v>540.35</v>
      </c>
      <c r="G29" s="11">
        <f t="shared" si="12"/>
        <v>-1.3905870759348127</v>
      </c>
      <c r="H29" s="18">
        <f t="shared" si="13"/>
        <v>-8.4245669931871205</v>
      </c>
    </row>
    <row r="30" spans="1:8" x14ac:dyDescent="0.3">
      <c r="A30" s="13" t="s">
        <v>10</v>
      </c>
      <c r="B30" s="14">
        <v>582.04</v>
      </c>
      <c r="C30" s="22">
        <v>553.16</v>
      </c>
      <c r="D30" s="22">
        <v>535.07000000000005</v>
      </c>
      <c r="E30" s="22">
        <v>544.74</v>
      </c>
      <c r="F30" s="88">
        <v>529.36</v>
      </c>
      <c r="G30" s="23">
        <f t="shared" ref="G30" si="14">(F30/E30-1)*100</f>
        <v>-2.8233652751771476</v>
      </c>
      <c r="H30" s="23">
        <f t="shared" ref="H30" si="15">(F30/B30-1)*100</f>
        <v>-9.0509243350972319</v>
      </c>
    </row>
    <row r="31" spans="1:8" x14ac:dyDescent="0.3">
      <c r="A31" s="7" t="s">
        <v>11</v>
      </c>
      <c r="B31" s="8" t="s">
        <v>8</v>
      </c>
      <c r="C31" s="17" t="s">
        <v>8</v>
      </c>
      <c r="D31" s="17" t="s">
        <v>8</v>
      </c>
      <c r="E31" s="17" t="s">
        <v>8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616.39</v>
      </c>
      <c r="C32" s="17">
        <v>535.79</v>
      </c>
      <c r="D32" s="17">
        <v>526.35</v>
      </c>
      <c r="E32" s="17">
        <v>505.37</v>
      </c>
      <c r="F32" s="10">
        <v>533.96</v>
      </c>
      <c r="G32" s="11">
        <f t="shared" ref="G32:G33" si="16">(F32/E32-1)*100</f>
        <v>5.6572412291984175</v>
      </c>
      <c r="H32" s="18">
        <f t="shared" ref="H32:H33" si="17">(F32/B32-1)*100</f>
        <v>-13.373026817437006</v>
      </c>
    </row>
    <row r="33" spans="1:8" x14ac:dyDescent="0.3">
      <c r="A33" s="7" t="s">
        <v>13</v>
      </c>
      <c r="B33" s="16">
        <v>616.30999999999995</v>
      </c>
      <c r="C33" s="17">
        <v>529.75</v>
      </c>
      <c r="D33" s="17">
        <v>517.82000000000005</v>
      </c>
      <c r="E33" s="17">
        <v>526.97</v>
      </c>
      <c r="F33" s="10">
        <v>504.94</v>
      </c>
      <c r="G33" s="11">
        <f t="shared" si="16"/>
        <v>-4.1805036339829682</v>
      </c>
      <c r="H33" s="18">
        <f t="shared" si="17"/>
        <v>-18.070451558468946</v>
      </c>
    </row>
    <row r="34" spans="1:8" x14ac:dyDescent="0.3">
      <c r="A34" s="7" t="s">
        <v>14</v>
      </c>
      <c r="B34" s="8" t="s">
        <v>6</v>
      </c>
      <c r="C34" s="17" t="s">
        <v>8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7">
        <v>615.63</v>
      </c>
      <c r="C35" s="22">
        <v>530.91</v>
      </c>
      <c r="D35" s="22">
        <v>522.4</v>
      </c>
      <c r="E35" s="22">
        <v>512.86</v>
      </c>
      <c r="F35" s="88">
        <v>527.67999999999995</v>
      </c>
      <c r="G35" s="23">
        <f>(F35/E35-1)*100</f>
        <v>2.8896774948328874</v>
      </c>
      <c r="H35" s="23">
        <f>(F35/B35-1)*100</f>
        <v>-14.286178386368443</v>
      </c>
    </row>
    <row r="36" spans="1:8" x14ac:dyDescent="0.3">
      <c r="A36" s="7" t="s">
        <v>16</v>
      </c>
      <c r="B36" s="16">
        <v>567.53</v>
      </c>
      <c r="C36" s="17">
        <v>471.64</v>
      </c>
      <c r="D36" s="17">
        <v>442.66</v>
      </c>
      <c r="E36" s="17" t="s">
        <v>8</v>
      </c>
      <c r="F36" s="10" t="s">
        <v>8</v>
      </c>
      <c r="G36" s="18" t="s">
        <v>6</v>
      </c>
      <c r="H36" s="18" t="s">
        <v>6</v>
      </c>
    </row>
    <row r="37" spans="1:8" x14ac:dyDescent="0.3">
      <c r="A37" s="7" t="s">
        <v>17</v>
      </c>
      <c r="B37" s="19">
        <v>574.04</v>
      </c>
      <c r="C37" s="17">
        <v>510.75</v>
      </c>
      <c r="D37" s="17">
        <v>491.71</v>
      </c>
      <c r="E37" s="17">
        <v>512.45000000000005</v>
      </c>
      <c r="F37" s="10">
        <v>496.3</v>
      </c>
      <c r="G37" s="11">
        <f>(F37/E37-1)*100</f>
        <v>-3.151526978241781</v>
      </c>
      <c r="H37" s="11">
        <f>(F37/B37-1)*100</f>
        <v>-13.542610271061239</v>
      </c>
    </row>
    <row r="38" spans="1:8" x14ac:dyDescent="0.3">
      <c r="A38" s="7" t="s">
        <v>18</v>
      </c>
      <c r="B38" s="16">
        <v>590.97</v>
      </c>
      <c r="C38" s="17">
        <v>515.78</v>
      </c>
      <c r="D38" s="17">
        <v>502.26</v>
      </c>
      <c r="E38" s="17">
        <v>499.29</v>
      </c>
      <c r="F38" s="10">
        <v>529.12</v>
      </c>
      <c r="G38" s="11">
        <f>(F38/E38-1)*100</f>
        <v>5.974483766949068</v>
      </c>
      <c r="H38" s="11">
        <f>(F38/B38-1)*100</f>
        <v>-10.465844289896275</v>
      </c>
    </row>
    <row r="39" spans="1:8" x14ac:dyDescent="0.3">
      <c r="A39" s="13" t="s">
        <v>20</v>
      </c>
      <c r="B39" s="20">
        <v>578.07000000000005</v>
      </c>
      <c r="C39" s="21">
        <v>505.74</v>
      </c>
      <c r="D39" s="21">
        <v>491.2</v>
      </c>
      <c r="E39" s="21">
        <v>505.79</v>
      </c>
      <c r="F39" s="96">
        <v>493.87</v>
      </c>
      <c r="G39" s="15">
        <f>F39/E39*100-100</f>
        <v>-2.3567093062338245</v>
      </c>
      <c r="H39" s="15">
        <f>(F39/B39-1)*100</f>
        <v>-14.565710035116863</v>
      </c>
    </row>
    <row r="40" spans="1:8" x14ac:dyDescent="0.3">
      <c r="A40" s="7" t="s">
        <v>21</v>
      </c>
      <c r="B40" s="19" t="s">
        <v>8</v>
      </c>
      <c r="C40" s="32" t="s">
        <v>8</v>
      </c>
      <c r="D40" s="32">
        <v>398.17</v>
      </c>
      <c r="E40" s="32" t="s">
        <v>6</v>
      </c>
      <c r="F40" s="33" t="s">
        <v>6</v>
      </c>
      <c r="G40" s="11" t="s">
        <v>6</v>
      </c>
      <c r="H40" s="18" t="s">
        <v>6</v>
      </c>
    </row>
    <row r="41" spans="1:8" x14ac:dyDescent="0.3">
      <c r="A41" s="7" t="s">
        <v>22</v>
      </c>
      <c r="B41" s="19" t="s">
        <v>8</v>
      </c>
      <c r="C41" s="32">
        <v>486.84</v>
      </c>
      <c r="D41" s="32" t="s">
        <v>8</v>
      </c>
      <c r="E41" s="32">
        <v>496.95</v>
      </c>
      <c r="F41" s="33" t="s">
        <v>8</v>
      </c>
      <c r="G41" s="11" t="s">
        <v>6</v>
      </c>
      <c r="H41" s="18" t="s">
        <v>6</v>
      </c>
    </row>
    <row r="42" spans="1:8" x14ac:dyDescent="0.3">
      <c r="A42" s="7" t="s">
        <v>23</v>
      </c>
      <c r="B42" s="8" t="s">
        <v>6</v>
      </c>
      <c r="C42" s="32" t="s">
        <v>8</v>
      </c>
      <c r="D42" s="32" t="s">
        <v>6</v>
      </c>
      <c r="E42" s="32" t="s">
        <v>8</v>
      </c>
      <c r="F42" s="33" t="s">
        <v>6</v>
      </c>
      <c r="G42" s="11" t="s">
        <v>6</v>
      </c>
      <c r="H42" s="11" t="s">
        <v>6</v>
      </c>
    </row>
    <row r="43" spans="1:8" x14ac:dyDescent="0.3">
      <c r="A43" s="13" t="s">
        <v>24</v>
      </c>
      <c r="B43" s="66">
        <v>485.02</v>
      </c>
      <c r="C43" s="98">
        <v>481.27</v>
      </c>
      <c r="D43" s="98">
        <v>457.37</v>
      </c>
      <c r="E43" s="98">
        <v>482.04</v>
      </c>
      <c r="F43" s="33" t="s">
        <v>8</v>
      </c>
      <c r="G43" s="23" t="s">
        <v>6</v>
      </c>
      <c r="H43" s="23" t="s">
        <v>6</v>
      </c>
    </row>
    <row r="44" spans="1:8" x14ac:dyDescent="0.3">
      <c r="A44" s="30" t="s">
        <v>25</v>
      </c>
      <c r="B44" s="65">
        <v>586.20000000000005</v>
      </c>
      <c r="C44" s="97">
        <v>523.4</v>
      </c>
      <c r="D44" s="97">
        <v>514.58000000000004</v>
      </c>
      <c r="E44" s="97">
        <v>515.26</v>
      </c>
      <c r="F44" s="97">
        <v>507.47</v>
      </c>
      <c r="G44" s="63">
        <f>F44/E44*100-100</f>
        <v>-1.5118580910608159</v>
      </c>
      <c r="H44" s="26">
        <f>F44/B44*100-100</f>
        <v>-13.430569771409068</v>
      </c>
    </row>
    <row r="45" spans="1:8" x14ac:dyDescent="0.3">
      <c r="A45" s="110" t="s">
        <v>27</v>
      </c>
      <c r="B45" s="110"/>
      <c r="C45" s="110"/>
      <c r="D45" s="110"/>
      <c r="E45" s="110"/>
      <c r="F45" s="110"/>
      <c r="G45" s="110"/>
      <c r="H45" s="110"/>
    </row>
    <row r="46" spans="1:8" ht="14.4" customHeight="1" x14ac:dyDescent="0.3">
      <c r="A46" s="29" t="s">
        <v>9</v>
      </c>
      <c r="B46" s="31" t="s">
        <v>8</v>
      </c>
      <c r="C46" s="74" t="s">
        <v>8</v>
      </c>
      <c r="D46" s="74" t="s">
        <v>8</v>
      </c>
      <c r="E46" s="74" t="s">
        <v>6</v>
      </c>
      <c r="F46" s="73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 t="s">
        <v>8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4" t="s">
        <v>10</v>
      </c>
      <c r="B48" s="14" t="s">
        <v>8</v>
      </c>
      <c r="C48" s="22">
        <v>492.18</v>
      </c>
      <c r="D48" s="17" t="s">
        <v>8</v>
      </c>
      <c r="E48" s="17" t="s">
        <v>8</v>
      </c>
      <c r="F48" s="10" t="s">
        <v>8</v>
      </c>
      <c r="G48" s="23" t="s">
        <v>6</v>
      </c>
      <c r="H48" s="23" t="s">
        <v>6</v>
      </c>
    </row>
    <row r="49" spans="1:8" x14ac:dyDescent="0.3">
      <c r="A49" s="29" t="s">
        <v>12</v>
      </c>
      <c r="B49" s="35" t="s">
        <v>8</v>
      </c>
      <c r="C49" s="17" t="s">
        <v>8</v>
      </c>
      <c r="D49" s="17" t="s">
        <v>8</v>
      </c>
      <c r="E49" s="17" t="s">
        <v>8</v>
      </c>
      <c r="F49" s="10">
        <v>478.58</v>
      </c>
      <c r="G49" s="11" t="s">
        <v>6</v>
      </c>
      <c r="H49" s="28" t="s">
        <v>6</v>
      </c>
    </row>
    <row r="50" spans="1:8" x14ac:dyDescent="0.3">
      <c r="A50" s="7" t="s">
        <v>13</v>
      </c>
      <c r="B50" s="36">
        <v>567.57000000000005</v>
      </c>
      <c r="C50" s="9">
        <v>464.57</v>
      </c>
      <c r="D50" s="9">
        <v>499.74</v>
      </c>
      <c r="E50" s="9">
        <v>448.65</v>
      </c>
      <c r="F50" s="12">
        <v>489.74</v>
      </c>
      <c r="G50" s="11">
        <f>F50/E50*100-100</f>
        <v>9.1585868717262997</v>
      </c>
      <c r="H50" s="28">
        <f>F50/B50*100-100</f>
        <v>-13.712845992564809</v>
      </c>
    </row>
    <row r="51" spans="1:8" x14ac:dyDescent="0.3">
      <c r="A51" s="7" t="s">
        <v>14</v>
      </c>
      <c r="B51" s="36" t="s">
        <v>8</v>
      </c>
      <c r="C51" s="9">
        <v>476.43</v>
      </c>
      <c r="D51" s="9">
        <v>446.17</v>
      </c>
      <c r="E51" s="17" t="s">
        <v>8</v>
      </c>
      <c r="F51" s="10">
        <v>473.16</v>
      </c>
      <c r="G51" s="11" t="s">
        <v>6</v>
      </c>
      <c r="H51" s="28" t="s">
        <v>6</v>
      </c>
    </row>
    <row r="52" spans="1:8" x14ac:dyDescent="0.3">
      <c r="A52" s="7" t="s">
        <v>29</v>
      </c>
      <c r="B52" s="19" t="s">
        <v>8</v>
      </c>
      <c r="C52" s="17" t="s">
        <v>8</v>
      </c>
      <c r="D52" s="17" t="s">
        <v>6</v>
      </c>
      <c r="E52" s="17" t="s">
        <v>6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577.05999999999995</v>
      </c>
      <c r="C53" s="83">
        <v>471.22</v>
      </c>
      <c r="D53" s="83">
        <v>473.53</v>
      </c>
      <c r="E53" s="83">
        <v>474.88</v>
      </c>
      <c r="F53" s="80">
        <v>480.83</v>
      </c>
      <c r="G53" s="37">
        <f>F53/E53*100-100</f>
        <v>1.2529481132075517</v>
      </c>
      <c r="H53" s="68">
        <f t="shared" ref="H53:H54" si="18">F53/B53*100-100</f>
        <v>-16.67590891761688</v>
      </c>
    </row>
    <row r="54" spans="1:8" x14ac:dyDescent="0.3">
      <c r="A54" s="7" t="s">
        <v>16</v>
      </c>
      <c r="B54" s="38">
        <v>539.29</v>
      </c>
      <c r="C54" s="17">
        <v>489.07</v>
      </c>
      <c r="D54" s="17" t="s">
        <v>8</v>
      </c>
      <c r="E54" s="17" t="s">
        <v>8</v>
      </c>
      <c r="F54" s="10">
        <v>414.9</v>
      </c>
      <c r="G54" s="39" t="s">
        <v>6</v>
      </c>
      <c r="H54" s="39">
        <f t="shared" si="18"/>
        <v>-23.065512062155804</v>
      </c>
    </row>
    <row r="55" spans="1:8" x14ac:dyDescent="0.3">
      <c r="A55" s="7" t="s">
        <v>17</v>
      </c>
      <c r="B55" s="38">
        <v>549.48</v>
      </c>
      <c r="C55" s="82">
        <v>470.02</v>
      </c>
      <c r="D55" s="78">
        <v>466.04</v>
      </c>
      <c r="E55" s="78">
        <v>437.33</v>
      </c>
      <c r="F55" s="76">
        <v>450.49</v>
      </c>
      <c r="G55" s="28">
        <f>F55/E55*100-100</f>
        <v>3.0091692772048759</v>
      </c>
      <c r="H55" s="39">
        <f>F55/B55*100-100</f>
        <v>-18.015214384508994</v>
      </c>
    </row>
    <row r="56" spans="1:8" x14ac:dyDescent="0.3">
      <c r="A56" s="7" t="s">
        <v>18</v>
      </c>
      <c r="B56" s="40">
        <v>588.80999999999995</v>
      </c>
      <c r="C56" s="84">
        <v>500.84</v>
      </c>
      <c r="D56" s="99">
        <v>494.29</v>
      </c>
      <c r="E56" s="99">
        <v>489.44</v>
      </c>
      <c r="F56" s="100">
        <v>483.75</v>
      </c>
      <c r="G56" s="28">
        <f>F56/E56*100-100</f>
        <v>-1.1625531219352752</v>
      </c>
      <c r="H56" s="39">
        <f t="shared" ref="H56:H57" si="19">F56/B56*100-100</f>
        <v>-17.842767616039126</v>
      </c>
    </row>
    <row r="57" spans="1:8" x14ac:dyDescent="0.3">
      <c r="A57" s="7" t="s">
        <v>19</v>
      </c>
      <c r="B57" s="38">
        <v>596.45000000000005</v>
      </c>
      <c r="C57" s="9">
        <v>482.24</v>
      </c>
      <c r="D57" s="17">
        <v>489.1</v>
      </c>
      <c r="E57" s="17">
        <v>488.6</v>
      </c>
      <c r="F57" s="10">
        <v>476.05</v>
      </c>
      <c r="G57" s="28">
        <f>F57/E57*100-100</f>
        <v>-2.5685632419156832</v>
      </c>
      <c r="H57" s="39">
        <f t="shared" si="19"/>
        <v>-20.186101098164144</v>
      </c>
    </row>
    <row r="58" spans="1:8" x14ac:dyDescent="0.3">
      <c r="A58" s="7" t="s">
        <v>30</v>
      </c>
      <c r="B58" s="38" t="s">
        <v>6</v>
      </c>
      <c r="C58" s="17" t="s">
        <v>8</v>
      </c>
      <c r="D58" s="17" t="s">
        <v>8</v>
      </c>
      <c r="E58" s="17" t="s">
        <v>8</v>
      </c>
      <c r="F58" s="10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1">
        <v>582.84</v>
      </c>
      <c r="C59" s="83">
        <v>492.94</v>
      </c>
      <c r="D59" s="83">
        <v>490.56</v>
      </c>
      <c r="E59" s="21">
        <v>483.56</v>
      </c>
      <c r="F59" s="96">
        <v>477.52</v>
      </c>
      <c r="G59" s="37">
        <f>F59/E59*100-100</f>
        <v>-1.2490694019356425</v>
      </c>
      <c r="H59" s="37">
        <f>F59/B59*100-100</f>
        <v>-18.070139317823092</v>
      </c>
    </row>
    <row r="60" spans="1:8" x14ac:dyDescent="0.3">
      <c r="A60" s="7" t="s">
        <v>21</v>
      </c>
      <c r="B60" s="40">
        <v>419.2</v>
      </c>
      <c r="C60" s="17">
        <v>354.25</v>
      </c>
      <c r="D60" s="17">
        <v>338.61</v>
      </c>
      <c r="E60" s="17">
        <v>366.78</v>
      </c>
      <c r="F60" s="10">
        <v>360.24</v>
      </c>
      <c r="G60" s="28">
        <f>F60/E60*100-100</f>
        <v>-1.7830852282021823</v>
      </c>
      <c r="H60" s="39">
        <f>F60/B60*100-100</f>
        <v>-14.064885496183194</v>
      </c>
    </row>
    <row r="61" spans="1:8" x14ac:dyDescent="0.3">
      <c r="A61" s="7" t="s">
        <v>22</v>
      </c>
      <c r="B61" s="40">
        <v>458.08</v>
      </c>
      <c r="C61" s="84">
        <v>403.49</v>
      </c>
      <c r="D61" s="84">
        <v>384.95</v>
      </c>
      <c r="E61" s="99">
        <v>381.8</v>
      </c>
      <c r="F61" s="100">
        <v>387.85</v>
      </c>
      <c r="G61" s="28">
        <f>F61/E61*100-100</f>
        <v>1.5845992666317414</v>
      </c>
      <c r="H61" s="28">
        <f>F61/B61*100-100</f>
        <v>-15.331383164512744</v>
      </c>
    </row>
    <row r="62" spans="1:8" x14ac:dyDescent="0.3">
      <c r="A62" s="7" t="s">
        <v>23</v>
      </c>
      <c r="B62" s="40">
        <v>528.37</v>
      </c>
      <c r="C62" s="9">
        <v>426.09</v>
      </c>
      <c r="D62" s="9">
        <v>404.07</v>
      </c>
      <c r="E62" s="17">
        <v>395.55</v>
      </c>
      <c r="F62" s="10">
        <v>414.37</v>
      </c>
      <c r="G62" s="28">
        <f>F62/E62*100-100</f>
        <v>4.7579319934268653</v>
      </c>
      <c r="H62" s="28">
        <f>F62/B62*100-100</f>
        <v>-21.575789692828877</v>
      </c>
    </row>
    <row r="63" spans="1:8" x14ac:dyDescent="0.3">
      <c r="A63" s="13" t="s">
        <v>24</v>
      </c>
      <c r="B63" s="42">
        <v>468.5</v>
      </c>
      <c r="C63" s="60">
        <v>394.4</v>
      </c>
      <c r="D63" s="60">
        <v>376.26</v>
      </c>
      <c r="E63" s="60">
        <v>380.22</v>
      </c>
      <c r="F63" s="72">
        <v>387.37</v>
      </c>
      <c r="G63" s="37">
        <f>F63/E63*100-100</f>
        <v>1.8804902424911774</v>
      </c>
      <c r="H63" s="37">
        <f>F63/B63*100-100</f>
        <v>-17.316969050160083</v>
      </c>
    </row>
    <row r="64" spans="1:8" x14ac:dyDescent="0.3">
      <c r="A64" s="24" t="s">
        <v>25</v>
      </c>
      <c r="B64" s="43">
        <v>536.01</v>
      </c>
      <c r="C64" s="89">
        <v>443.99</v>
      </c>
      <c r="D64" s="89">
        <v>439.02</v>
      </c>
      <c r="E64" s="89">
        <v>433.69</v>
      </c>
      <c r="F64" s="89">
        <v>431.92</v>
      </c>
      <c r="G64" s="44">
        <f t="shared" ref="G64" si="20">F64/E64*100-100</f>
        <v>-0.40812561968225225</v>
      </c>
      <c r="H64" s="26">
        <f t="shared" ref="H64" si="21">F64/B64*100-100</f>
        <v>-19.419413816906399</v>
      </c>
    </row>
    <row r="65" spans="1:8" x14ac:dyDescent="0.3">
      <c r="A65" s="111" t="s">
        <v>31</v>
      </c>
      <c r="B65" s="111"/>
      <c r="C65" s="111"/>
      <c r="D65" s="111"/>
      <c r="E65" s="111"/>
      <c r="F65" s="111"/>
      <c r="G65" s="111"/>
      <c r="H65" s="111"/>
    </row>
    <row r="66" spans="1:8" ht="14.4" customHeight="1" x14ac:dyDescent="0.3">
      <c r="A66" s="29" t="s">
        <v>7</v>
      </c>
      <c r="B66" s="19" t="s">
        <v>8</v>
      </c>
      <c r="C66" s="67" t="s">
        <v>8</v>
      </c>
      <c r="D66" s="67" t="s">
        <v>6</v>
      </c>
      <c r="E66" s="67" t="s">
        <v>8</v>
      </c>
      <c r="F66" s="102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671.73</v>
      </c>
      <c r="C67" s="86">
        <v>565.66</v>
      </c>
      <c r="D67" s="86">
        <v>561.28</v>
      </c>
      <c r="E67" s="86">
        <v>614.94000000000005</v>
      </c>
      <c r="F67" s="103">
        <v>542.29</v>
      </c>
      <c r="G67" s="28">
        <f t="shared" ref="G67:G72" si="22">F67/E67*100-100</f>
        <v>-11.814160731128254</v>
      </c>
      <c r="H67" s="28">
        <f>F67/B67*100-100</f>
        <v>-19.269647030801067</v>
      </c>
    </row>
    <row r="68" spans="1:8" x14ac:dyDescent="0.3">
      <c r="A68" s="29" t="s">
        <v>28</v>
      </c>
      <c r="B68" s="19" t="s">
        <v>8</v>
      </c>
      <c r="C68" s="32">
        <v>590.77</v>
      </c>
      <c r="D68" s="32">
        <v>581.91</v>
      </c>
      <c r="E68" s="32">
        <v>606.54</v>
      </c>
      <c r="F68" s="104" t="s">
        <v>8</v>
      </c>
      <c r="G68" s="28" t="s">
        <v>6</v>
      </c>
      <c r="H68" s="28" t="s">
        <v>6</v>
      </c>
    </row>
    <row r="69" spans="1:8" x14ac:dyDescent="0.3">
      <c r="A69" s="34" t="s">
        <v>10</v>
      </c>
      <c r="B69" s="20">
        <v>650.16</v>
      </c>
      <c r="C69" s="85">
        <v>579.16</v>
      </c>
      <c r="D69" s="85">
        <v>564.62</v>
      </c>
      <c r="E69" s="85">
        <v>604.39</v>
      </c>
      <c r="F69" s="105">
        <v>528.04999999999995</v>
      </c>
      <c r="G69" s="68">
        <f t="shared" si="22"/>
        <v>-12.630917123049684</v>
      </c>
      <c r="H69" s="68">
        <f t="shared" ref="H69" si="23">F69/B69*100-100</f>
        <v>-18.781530700135349</v>
      </c>
    </row>
    <row r="70" spans="1:8" x14ac:dyDescent="0.3">
      <c r="A70" s="7" t="s">
        <v>12</v>
      </c>
      <c r="B70" s="19">
        <v>618.01</v>
      </c>
      <c r="C70" s="86">
        <v>522.73</v>
      </c>
      <c r="D70" s="32" t="s">
        <v>8</v>
      </c>
      <c r="E70" s="32" t="s">
        <v>8</v>
      </c>
      <c r="F70" s="104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620.45000000000005</v>
      </c>
      <c r="C71" s="84">
        <v>570.91</v>
      </c>
      <c r="D71" s="84">
        <v>549.04999999999995</v>
      </c>
      <c r="E71" s="84">
        <v>570.52</v>
      </c>
      <c r="F71" s="106">
        <v>567.1</v>
      </c>
      <c r="G71" s="28">
        <f t="shared" si="22"/>
        <v>-0.59945313047745685</v>
      </c>
      <c r="H71" s="28">
        <f>F71/B71*100-100</f>
        <v>-8.598597791925215</v>
      </c>
    </row>
    <row r="72" spans="1:8" x14ac:dyDescent="0.3">
      <c r="A72" s="7" t="s">
        <v>14</v>
      </c>
      <c r="B72" s="19">
        <v>592.66999999999996</v>
      </c>
      <c r="C72" s="86">
        <v>523.94000000000005</v>
      </c>
      <c r="D72" s="86">
        <v>525.41</v>
      </c>
      <c r="E72" s="86">
        <v>504.43</v>
      </c>
      <c r="F72" s="103">
        <v>519.33000000000004</v>
      </c>
      <c r="G72" s="28">
        <f t="shared" si="22"/>
        <v>2.9538290744008293</v>
      </c>
      <c r="H72" s="28">
        <f>F72/B72*100-100</f>
        <v>-12.374508579816748</v>
      </c>
    </row>
    <row r="73" spans="1:8" x14ac:dyDescent="0.3">
      <c r="A73" s="7" t="s">
        <v>29</v>
      </c>
      <c r="B73" s="19" t="s">
        <v>6</v>
      </c>
      <c r="C73" s="32" t="s">
        <v>8</v>
      </c>
      <c r="D73" s="32" t="s">
        <v>6</v>
      </c>
      <c r="E73" s="32" t="s">
        <v>6</v>
      </c>
      <c r="F73" s="104" t="s">
        <v>8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604.97</v>
      </c>
      <c r="C74" s="98">
        <v>537.09</v>
      </c>
      <c r="D74" s="98">
        <v>532.22</v>
      </c>
      <c r="E74" s="98">
        <v>556.6</v>
      </c>
      <c r="F74" s="107">
        <v>549.11</v>
      </c>
      <c r="G74" s="68">
        <f t="shared" ref="G74" si="24">F74/E74*100-100</f>
        <v>-1.3456701401365478</v>
      </c>
      <c r="H74" s="68">
        <f t="shared" ref="H74" si="25">F74/B74*100-100</f>
        <v>-9.2335157115228839</v>
      </c>
    </row>
    <row r="75" spans="1:8" x14ac:dyDescent="0.3">
      <c r="A75" s="7" t="s">
        <v>16</v>
      </c>
      <c r="B75" s="19">
        <v>526.20000000000005</v>
      </c>
      <c r="C75" s="32" t="s">
        <v>6</v>
      </c>
      <c r="D75" s="32" t="s">
        <v>8</v>
      </c>
      <c r="E75" s="32" t="s">
        <v>6</v>
      </c>
      <c r="F75" s="104" t="s">
        <v>8</v>
      </c>
      <c r="G75" s="28" t="s">
        <v>6</v>
      </c>
      <c r="H75" s="39" t="s">
        <v>6</v>
      </c>
    </row>
    <row r="76" spans="1:8" x14ac:dyDescent="0.3">
      <c r="A76" s="7" t="s">
        <v>17</v>
      </c>
      <c r="B76" s="91">
        <v>532.54999999999995</v>
      </c>
      <c r="C76" s="32">
        <v>506.56</v>
      </c>
      <c r="D76" s="32">
        <v>410.28</v>
      </c>
      <c r="E76" s="32">
        <v>503.58</v>
      </c>
      <c r="F76" s="104">
        <v>482.98</v>
      </c>
      <c r="G76" s="28">
        <f>F76/E76*100-100</f>
        <v>-4.0907105127288617</v>
      </c>
      <c r="H76" s="39">
        <f>F76/B76*100-100</f>
        <v>-9.3080461928457368</v>
      </c>
    </row>
    <row r="77" spans="1:8" x14ac:dyDescent="0.3">
      <c r="A77" s="7" t="s">
        <v>18</v>
      </c>
      <c r="B77" s="92">
        <v>562.4</v>
      </c>
      <c r="C77" s="99">
        <v>516.9</v>
      </c>
      <c r="D77" s="99">
        <v>509.8</v>
      </c>
      <c r="E77" s="99">
        <v>504.4</v>
      </c>
      <c r="F77" s="108">
        <v>519.16999999999996</v>
      </c>
      <c r="G77" s="28">
        <f>F77/E77*100-100</f>
        <v>2.9282315622521651</v>
      </c>
      <c r="H77" s="39">
        <f>F77/B77*100-100</f>
        <v>-7.6866998577524868</v>
      </c>
    </row>
    <row r="78" spans="1:8" x14ac:dyDescent="0.3">
      <c r="A78" s="7" t="s">
        <v>19</v>
      </c>
      <c r="B78" s="19">
        <v>571.49</v>
      </c>
      <c r="C78" s="86">
        <v>524.37</v>
      </c>
      <c r="D78" s="86">
        <v>507.03</v>
      </c>
      <c r="E78" s="32" t="s">
        <v>8</v>
      </c>
      <c r="F78" s="104">
        <v>515.88</v>
      </c>
      <c r="G78" s="28" t="s">
        <v>6</v>
      </c>
      <c r="H78" s="39">
        <f>F78/B78*100-100</f>
        <v>-9.730703949325445</v>
      </c>
    </row>
    <row r="79" spans="1:8" x14ac:dyDescent="0.3">
      <c r="A79" s="13" t="s">
        <v>20</v>
      </c>
      <c r="B79" s="93">
        <v>556.62</v>
      </c>
      <c r="C79" s="21">
        <v>516.46</v>
      </c>
      <c r="D79" s="21">
        <v>501.46</v>
      </c>
      <c r="E79" s="21">
        <v>507.24</v>
      </c>
      <c r="F79" s="109">
        <v>514.16</v>
      </c>
      <c r="G79" s="37">
        <f t="shared" ref="G79" si="26">F79/E79*100-100</f>
        <v>1.3642457219462045</v>
      </c>
      <c r="H79" s="37">
        <f t="shared" ref="H79:H82" si="27">F79/B79*100-100</f>
        <v>-7.6281843986921132</v>
      </c>
    </row>
    <row r="80" spans="1:8" x14ac:dyDescent="0.3">
      <c r="A80" s="7" t="s">
        <v>21</v>
      </c>
      <c r="B80" s="19" t="s">
        <v>8</v>
      </c>
      <c r="C80" s="32" t="s">
        <v>8</v>
      </c>
      <c r="D80" s="32">
        <v>362.33</v>
      </c>
      <c r="E80" s="32">
        <v>359.02</v>
      </c>
      <c r="F80" s="104" t="s">
        <v>8</v>
      </c>
      <c r="G80" s="39" t="s">
        <v>6</v>
      </c>
      <c r="H80" s="39" t="s">
        <v>6</v>
      </c>
    </row>
    <row r="81" spans="1:8" x14ac:dyDescent="0.3">
      <c r="A81" s="7" t="s">
        <v>22</v>
      </c>
      <c r="B81" s="19">
        <v>402.24</v>
      </c>
      <c r="C81" s="32">
        <v>434.72</v>
      </c>
      <c r="D81" s="32">
        <v>334.38</v>
      </c>
      <c r="E81" s="32">
        <v>400.52</v>
      </c>
      <c r="F81" s="104">
        <v>398.17</v>
      </c>
      <c r="G81" s="28">
        <f>F81/E81*100-100</f>
        <v>-0.58673724158593643</v>
      </c>
      <c r="H81" s="39">
        <f t="shared" si="27"/>
        <v>-1.0118337311058099</v>
      </c>
    </row>
    <row r="82" spans="1:8" x14ac:dyDescent="0.3">
      <c r="A82" s="7" t="s">
        <v>23</v>
      </c>
      <c r="B82" s="19">
        <v>527.1</v>
      </c>
      <c r="C82" s="86">
        <v>385.26</v>
      </c>
      <c r="D82" s="86">
        <v>422.19</v>
      </c>
      <c r="E82" s="86">
        <v>404.29</v>
      </c>
      <c r="F82" s="103">
        <v>458.59</v>
      </c>
      <c r="G82" s="28">
        <f>F82/E82*100-100</f>
        <v>13.430953028766467</v>
      </c>
      <c r="H82" s="39">
        <f t="shared" si="27"/>
        <v>-12.997533674824524</v>
      </c>
    </row>
    <row r="83" spans="1:8" x14ac:dyDescent="0.3">
      <c r="A83" s="7" t="s">
        <v>32</v>
      </c>
      <c r="B83" s="19" t="s">
        <v>6</v>
      </c>
      <c r="C83" s="32" t="s">
        <v>6</v>
      </c>
      <c r="D83" s="32" t="s">
        <v>8</v>
      </c>
      <c r="E83" s="32" t="s">
        <v>6</v>
      </c>
      <c r="F83" s="104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94">
        <v>481.1</v>
      </c>
      <c r="C84" s="85">
        <v>408.29</v>
      </c>
      <c r="D84" s="85">
        <v>388.66</v>
      </c>
      <c r="E84" s="98">
        <v>392.4</v>
      </c>
      <c r="F84" s="107">
        <v>424.38</v>
      </c>
      <c r="G84" s="37">
        <f>F84/E84*100-100</f>
        <v>8.1498470948012169</v>
      </c>
      <c r="H84" s="37">
        <f>F84/B84*100-100</f>
        <v>-11.789648721679498</v>
      </c>
    </row>
    <row r="85" spans="1:8" ht="18" customHeight="1" x14ac:dyDescent="0.3">
      <c r="A85" s="45" t="s">
        <v>25</v>
      </c>
      <c r="B85" s="95">
        <v>571.83000000000004</v>
      </c>
      <c r="C85" s="70">
        <v>519.34</v>
      </c>
      <c r="D85" s="70">
        <v>502.02</v>
      </c>
      <c r="E85" s="101">
        <v>516.19000000000005</v>
      </c>
      <c r="F85" s="101">
        <v>513.59</v>
      </c>
      <c r="G85" s="46">
        <f>F85/E85*100-100</f>
        <v>-0.5036905015595039</v>
      </c>
      <c r="H85" s="47">
        <f>F85/B85*100-100</f>
        <v>-10.184845146284744</v>
      </c>
    </row>
    <row r="86" spans="1:8" x14ac:dyDescent="0.3">
      <c r="A86" s="48" t="s">
        <v>33</v>
      </c>
      <c r="B86" s="49">
        <v>560.47</v>
      </c>
      <c r="C86" s="71">
        <v>473.43</v>
      </c>
      <c r="D86" s="71">
        <v>475.19</v>
      </c>
      <c r="E86" s="71">
        <v>473.05</v>
      </c>
      <c r="F86" s="71">
        <v>474.19</v>
      </c>
      <c r="G86" s="50">
        <f>F86/E86*100-100</f>
        <v>0.24098932459570221</v>
      </c>
      <c r="H86" s="51">
        <f>(F86/B86-1)*100</f>
        <v>-15.394222705943228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2" t="s">
        <v>34</v>
      </c>
      <c r="B88" s="52"/>
      <c r="C88" s="52"/>
      <c r="D88" s="52"/>
      <c r="E88" s="52"/>
      <c r="F88" s="52"/>
      <c r="G88" s="52"/>
      <c r="H88" s="53"/>
    </row>
    <row r="89" spans="1:8" x14ac:dyDescent="0.3">
      <c r="A89" s="54" t="s">
        <v>35</v>
      </c>
      <c r="B89" s="52"/>
      <c r="C89" s="52"/>
      <c r="D89" s="52"/>
      <c r="E89" s="52"/>
      <c r="F89" s="52"/>
      <c r="G89" s="52"/>
      <c r="H89" s="53"/>
    </row>
    <row r="90" spans="1:8" x14ac:dyDescent="0.3">
      <c r="A90" s="52" t="s">
        <v>42</v>
      </c>
      <c r="B90" s="52"/>
      <c r="C90" s="52"/>
      <c r="D90" s="52"/>
      <c r="E90" s="52"/>
      <c r="F90" s="52"/>
      <c r="G90" s="52"/>
      <c r="H90" s="53"/>
    </row>
    <row r="91" spans="1:8" x14ac:dyDescent="0.3">
      <c r="A91" s="52" t="s">
        <v>43</v>
      </c>
      <c r="B91" s="52"/>
      <c r="C91" s="52"/>
      <c r="D91" s="52"/>
      <c r="E91" s="52"/>
      <c r="F91" s="52"/>
      <c r="G91" s="52"/>
      <c r="H91" s="55"/>
    </row>
    <row r="92" spans="1:8" x14ac:dyDescent="0.3">
      <c r="A92" s="56"/>
      <c r="B92" s="21"/>
      <c r="C92" s="21"/>
      <c r="D92" s="21"/>
      <c r="E92" s="21"/>
      <c r="F92" s="1"/>
      <c r="G92" s="1"/>
      <c r="H92" s="1"/>
    </row>
    <row r="93" spans="1:8" x14ac:dyDescent="0.3">
      <c r="A93" s="56"/>
      <c r="B93" s="21"/>
      <c r="C93" s="21"/>
      <c r="D93" s="21"/>
      <c r="E93" s="21"/>
      <c r="F93" s="1"/>
      <c r="G93" s="1"/>
      <c r="H93" s="1"/>
    </row>
    <row r="94" spans="1:8" x14ac:dyDescent="0.3">
      <c r="A94" s="52"/>
      <c r="B94" s="57"/>
      <c r="C94" s="57"/>
      <c r="D94" s="57"/>
      <c r="E94" s="57"/>
      <c r="F94" s="58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58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2026-08-12T04:42:44Z</dcterms:modified>
</cp:coreProperties>
</file>