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8_{37E88819-78C3-4FDB-8BBD-C9FD23D97A27}" xr6:coauthVersionLast="47" xr6:coauthVersionMax="47" xr10:uidLastSave="{00000000-0000-0000-0000-000000000000}"/>
  <bookViews>
    <workbookView xWindow="28680" yWindow="-120" windowWidth="29040" windowHeight="17520" xr2:uid="{09B7294F-C75E-4E62-B772-D1553ECED3C5}"/>
  </bookViews>
  <sheets>
    <sheet name="Grūdų atsargos Lietuvoj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1" i="1" l="1"/>
  <c r="B30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  <c r="B2" i="1"/>
</calcChain>
</file>

<file path=xl/sharedStrings.xml><?xml version="1.0" encoding="utf-8"?>
<sst xmlns="http://schemas.openxmlformats.org/spreadsheetml/2006/main" count="33" uniqueCount="28">
  <si>
    <t xml:space="preserve">                             Data  
Grūdai</t>
  </si>
  <si>
    <t>Pokytis, %</t>
  </si>
  <si>
    <t>liepa</t>
  </si>
  <si>
    <t>gegužė</t>
  </si>
  <si>
    <t>birželis</t>
  </si>
  <si>
    <t>mėnesio**</t>
  </si>
  <si>
    <t>metų***</t>
  </si>
  <si>
    <t>Kviečiai</t>
  </si>
  <si>
    <t xml:space="preserve">   ekstra</t>
  </si>
  <si>
    <t xml:space="preserve">   I klasė</t>
  </si>
  <si>
    <t xml:space="preserve">   II klasė</t>
  </si>
  <si>
    <t xml:space="preserve">   III klasė</t>
  </si>
  <si>
    <t xml:space="preserve">   IV klasė</t>
  </si>
  <si>
    <t xml:space="preserve">   spelta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</si>
  <si>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</si>
  <si>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</si>
  <si>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</si>
  <si>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</si>
  <si>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</si>
  <si>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</si>
  <si>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</si>
  <si>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</si>
  <si>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</si>
  <si>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</si>
  <si>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Linų sėmenys</t>
  </si>
  <si>
    <t>* atsargos atitinkamo mėnesio pabaigoje</t>
  </si>
  <si>
    <t>Šaltinis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</si>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</sst>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indexed="22"/>
      </left>
      <right style="thin">
        <color indexed="22"/>
      </right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/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 wrapText="1"/>
    </xf>
    <xf numFmtId="4" fontId="4" fillId="0" borderId="9" xfId="0" applyNumberFormat="1" applyFont="1" applyBorder="1" applyAlignment="1">
      <alignment vertical="center" wrapText="1"/>
    </xf>
    <xf numFmtId="4" fontId="4" fillId="0" borderId="11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4" fontId="4" fillId="0" borderId="15" xfId="0" applyNumberFormat="1" applyFont="1" applyBorder="1" applyAlignment="1">
      <alignment vertical="center" wrapText="1"/>
    </xf>
    <xf numFmtId="4" fontId="4" fillId="0" borderId="14" xfId="0" applyNumberFormat="1" applyFont="1" applyBorder="1" applyAlignment="1">
      <alignment vertical="center" wrapText="1"/>
    </xf>
    <xf numFmtId="4" fontId="4" fillId="0" borderId="16" xfId="0" applyNumberFormat="1" applyFont="1" applyBorder="1" applyAlignment="1">
      <alignment vertical="center" wrapText="1"/>
    </xf>
    <xf numFmtId="4" fontId="3" fillId="0" borderId="17" xfId="0" applyNumberFormat="1" applyFont="1" applyBorder="1" applyAlignment="1">
      <alignment vertical="center" wrapText="1"/>
    </xf>
    <xf numFmtId="4" fontId="3" fillId="0" borderId="18" xfId="0" applyNumberFormat="1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3" fillId="0" borderId="11" xfId="0" applyNumberFormat="1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 wrapText="1"/>
    </xf>
    <xf numFmtId="4" fontId="3" fillId="0" borderId="20" xfId="0" applyNumberFormat="1" applyFont="1" applyBorder="1" applyAlignment="1">
      <alignment vertical="center" wrapText="1"/>
    </xf>
    <xf numFmtId="4" fontId="3" fillId="0" borderId="19" xfId="0" applyNumberFormat="1" applyFont="1" applyBorder="1" applyAlignment="1">
      <alignment vertical="center" wrapText="1"/>
    </xf>
    <xf numFmtId="4" fontId="3" fillId="0" borderId="21" xfId="0" applyNumberFormat="1" applyFont="1" applyBorder="1" applyAlignment="1">
      <alignment vertical="center" wrapText="1"/>
    </xf>
    <xf numFmtId="4" fontId="3" fillId="0" borderId="22" xfId="0" applyNumberFormat="1" applyFont="1" applyBorder="1" applyAlignment="1">
      <alignment vertical="center" wrapText="1"/>
    </xf>
    <xf numFmtId="0" fontId="3" fillId="0" borderId="23" xfId="0" applyFont="1" applyBorder="1" applyAlignment="1">
      <alignment horizontal="left" vertical="center" wrapText="1"/>
    </xf>
    <xf numFmtId="4" fontId="3" fillId="0" borderId="24" xfId="0" applyNumberFormat="1" applyFont="1" applyBorder="1" applyAlignment="1">
      <alignment vertical="center" wrapText="1"/>
    </xf>
    <xf numFmtId="4" fontId="3" fillId="0" borderId="23" xfId="0" applyNumberFormat="1" applyFont="1" applyBorder="1" applyAlignment="1">
      <alignment vertical="center" wrapText="1"/>
    </xf>
    <xf numFmtId="4" fontId="3" fillId="0" borderId="25" xfId="0" applyNumberFormat="1" applyFont="1" applyBorder="1" applyAlignment="1">
      <alignment vertical="center" wrapText="1"/>
    </xf>
    <xf numFmtId="4" fontId="3" fillId="0" borderId="26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GS-2suvestines/Atsargos/atsargos2026_7men.xlsx" TargetMode="External"/><Relationship Id="rId2" Type="http://schemas.openxmlformats.org/officeDocument/2006/relationships/externalLinkPath" Target="file:///C:\Rinka\imones\2026\GS-2suvestines\Atsargos\atsargos2026_7men.xlsx" TargetMode="External"/><Relationship Id="rId1" Type="http://schemas.openxmlformats.org/officeDocument/2006/relationships/externalLinkPath" Target="/Rinka/imones/2026/GS-2suvestines/Atsargos/atsargos2026_7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7men"/>
      <sheetName val="2026_5men"/>
      <sheetName val="2026_6men"/>
      <sheetName val="2026_7men"/>
      <sheetName val="bendras1"/>
      <sheetName val="Sheet2"/>
      <sheetName val="Grūdų atsargos Lietuvoje"/>
    </sheetNames>
    <sheetDataSet>
      <sheetData sheetId="0"/>
      <sheetData sheetId="1"/>
      <sheetData sheetId="2"/>
      <sheetData sheetId="3"/>
      <sheetData sheetId="4">
        <row r="3">
          <cell r="B3" t="str">
            <v>Grūdų ir aliejinių augalų sėklų atsargos Lietuvoje 2025 m. liepos – 2026 m. liepos mėn., tonomis</v>
          </cell>
        </row>
        <row r="37">
          <cell r="B37" t="str">
            <v>** lyginant  2026 m. liepos mėn. su 2026 m. birželio mėn.</v>
          </cell>
        </row>
        <row r="38">
          <cell r="B38" t="str">
            <v>*** lyginant 2026 m.  liepos  mėn. su  2025 m.  liepos  mėn.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0AC1-8C8F-4A1E-B948-EE781E2D58FB}">
  <dimension ref="B2:H34"/>
  <sheetViews>
    <sheetView showGridLines="0" showRowColHeaders="0" tabSelected="1" workbookViewId="0">
      <selection activeCell="N42" sqref="N42"/>
    </sheetView>
  </sheetViews>
  <sheetFormatPr defaultColWidth="5.6640625" defaultRowHeight="15" customHeight="1" x14ac:dyDescent="0.3"/>
  <cols>
    <col min="1" max="1" width="3.6640625" style="2" customWidth="1"/>
    <col min="2" max="2" width="17" style="2" customWidth="1"/>
    <col min="3" max="6" width="13.6640625" style="2" customWidth="1"/>
    <col min="7" max="8" width="13.33203125" style="2" customWidth="1"/>
    <col min="9" max="16384" width="5.6640625" style="2"/>
  </cols>
  <sheetData>
    <row r="2" spans="2:8" ht="15" customHeight="1" x14ac:dyDescent="0.3">
      <c r="B2" s="1" t="str">
        <f>[1]bendras1!B3</f>
        <v>Grūdų ir aliejinių augalų sėklų atsargos Lietuvoje 2025 m. liepos – 2026 m. liepos mėn., tonomis</v>
      </c>
      <c r="C2" s="1"/>
      <c r="D2" s="1"/>
      <c r="E2" s="1"/>
      <c r="F2" s="1"/>
      <c r="G2" s="1"/>
      <c r="H2" s="1"/>
    </row>
    <row r="4" spans="2:8" ht="15" customHeight="1" x14ac:dyDescent="0.3">
      <c r="B4" s="3" t="s">
        <v>0</v>
      </c>
      <c r="C4" s="4">
        <v>2025</v>
      </c>
      <c r="D4" s="5">
        <v>2026</v>
      </c>
      <c r="E4" s="5"/>
      <c r="F4" s="6"/>
      <c r="G4" s="7" t="s">
        <v>1</v>
      </c>
      <c r="H4" s="5"/>
    </row>
    <row r="5" spans="2:8" ht="15" customHeight="1" x14ac:dyDescent="0.3">
      <c r="B5" s="3"/>
      <c r="C5" s="8" t="s">
        <v>2</v>
      </c>
      <c r="D5" s="8" t="s">
        <v>3</v>
      </c>
      <c r="E5" s="8" t="s">
        <v>4</v>
      </c>
      <c r="F5" s="8" t="s">
        <v>2</v>
      </c>
      <c r="G5" s="9" t="s">
        <v>5</v>
      </c>
      <c r="H5" s="10" t="s">
        <v>6</v>
      </c>
    </row>
    <row r="6" spans="2:8" ht="15" customHeight="1" x14ac:dyDescent="0.3">
      <c r="B6" s="11" t="s">
        <v>7</v>
      </c>
      <c r="C6" s="12">
        <v>748449.28799999994</v>
      </c>
      <c r="D6" s="13">
        <v>1795930.0830000001</v>
      </c>
      <c r="E6" s="13">
        <v>1453835.31</v>
      </c>
      <c r="F6" s="13">
        <v>1258948.574</v>
      </c>
      <c r="G6" s="14">
        <f>((F6*100)/E6)-100</f>
        <v>-13.405007751531357</v>
      </c>
      <c r="H6" s="13">
        <f>((F6*100)/C6)-100</f>
        <v>68.207598588830535</v>
      </c>
    </row>
    <row r="7" spans="2:8" ht="15" customHeight="1" x14ac:dyDescent="0.3">
      <c r="B7" s="15" t="s">
        <v>8</v>
      </c>
      <c r="C7" s="16">
        <v>45470.478999999999</v>
      </c>
      <c r="D7" s="17">
        <v>91889.445000000007</v>
      </c>
      <c r="E7" s="17">
        <v>97567.286999999997</v>
      </c>
      <c r="F7" s="17">
        <v>64386.784</v>
      </c>
      <c r="G7" s="18">
        <f>((F7*100)/E7)-100</f>
        <v>-34.007815549898396</v>
      </c>
      <c r="H7" s="17">
        <f>((F7*100)/C7)-100</f>
        <v>41.601288167648306</v>
      </c>
    </row>
    <row r="8" spans="2:8" ht="15" customHeight="1" x14ac:dyDescent="0.3">
      <c r="B8" s="15" t="s">
        <v>9</v>
      </c>
      <c r="C8" s="16">
        <v>36575.188000000002</v>
      </c>
      <c r="D8" s="17">
        <v>269224.38699999999</v>
      </c>
      <c r="E8" s="17">
        <v>213099.13500000001</v>
      </c>
      <c r="F8" s="17">
        <v>204430.35399999999</v>
      </c>
      <c r="G8" s="18">
        <f>((F8*100)/E8)-100</f>
        <v>-4.0679569159208597</v>
      </c>
      <c r="H8" s="17">
        <f>((F8*100)/C8)-100</f>
        <v>458.93179277711431</v>
      </c>
    </row>
    <row r="9" spans="2:8" ht="15" customHeight="1" x14ac:dyDescent="0.3">
      <c r="B9" s="15" t="s">
        <v>10</v>
      </c>
      <c r="C9" s="16">
        <v>584455.73600000003</v>
      </c>
      <c r="D9" s="17">
        <v>1077818.0330000001</v>
      </c>
      <c r="E9" s="17">
        <v>874449.21100000001</v>
      </c>
      <c r="F9" s="17">
        <v>821032.22600000002</v>
      </c>
      <c r="G9" s="18">
        <f t="shared" ref="G9:G24" si="0">((F9*100)/E9)-100</f>
        <v>-6.108643512744834</v>
      </c>
      <c r="H9" s="17">
        <f t="shared" ref="H9:H26" si="1">((F9*100)/C9)-100</f>
        <v>40.478085067506299</v>
      </c>
    </row>
    <row r="10" spans="2:8" ht="15" customHeight="1" x14ac:dyDescent="0.3">
      <c r="B10" s="15" t="s">
        <v>11</v>
      </c>
      <c r="C10" s="16">
        <v>47710.137000000002</v>
      </c>
      <c r="D10" s="17">
        <v>193183.16500000001</v>
      </c>
      <c r="E10" s="17">
        <v>151597.625</v>
      </c>
      <c r="F10" s="17">
        <v>96789.481</v>
      </c>
      <c r="G10" s="18">
        <f>((F10*100)/E10)-100</f>
        <v>-36.153695679599203</v>
      </c>
      <c r="H10" s="17">
        <f>((F10*100)/C10)-100</f>
        <v>102.86984503943049</v>
      </c>
    </row>
    <row r="11" spans="2:8" ht="15" customHeight="1" x14ac:dyDescent="0.3">
      <c r="B11" s="15" t="s">
        <v>12</v>
      </c>
      <c r="C11" s="16">
        <v>33686.822999999997</v>
      </c>
      <c r="D11" s="17">
        <v>162451.41899999999</v>
      </c>
      <c r="E11" s="17">
        <v>115793.398</v>
      </c>
      <c r="F11" s="17">
        <v>71022.540999999997</v>
      </c>
      <c r="G11" s="18">
        <f t="shared" si="0"/>
        <v>-38.66442972854118</v>
      </c>
      <c r="H11" s="17">
        <f t="shared" si="1"/>
        <v>110.83181693922279</v>
      </c>
    </row>
    <row r="12" spans="2:8" ht="15" customHeight="1" x14ac:dyDescent="0.3">
      <c r="B12" s="15" t="s">
        <v>13</v>
      </c>
      <c r="C12" s="16">
        <v>550.92499999999995</v>
      </c>
      <c r="D12" s="17">
        <v>1363.634</v>
      </c>
      <c r="E12" s="17">
        <v>1328.654</v>
      </c>
      <c r="F12" s="17">
        <v>1287.1880000000001</v>
      </c>
      <c r="G12" s="18">
        <f>((F12*100)/E12)-100</f>
        <v>-3.1209028084060861</v>
      </c>
      <c r="H12" s="17">
        <f>((F12*100)/C12)-100</f>
        <v>133.64123973317606</v>
      </c>
    </row>
    <row r="13" spans="2:8" ht="15" customHeight="1" x14ac:dyDescent="0.3">
      <c r="B13" s="19" t="s">
        <v>14</v>
      </c>
      <c r="C13" s="20">
        <v>15934.832</v>
      </c>
      <c r="D13" s="21">
        <v>23821.399000000001</v>
      </c>
      <c r="E13" s="21">
        <v>18789.058000000001</v>
      </c>
      <c r="F13" s="21">
        <v>17085.069</v>
      </c>
      <c r="G13" s="22">
        <f t="shared" si="0"/>
        <v>-9.069049656454311</v>
      </c>
      <c r="H13" s="21">
        <f t="shared" si="1"/>
        <v>7.2183817187404173</v>
      </c>
    </row>
    <row r="14" spans="2:8" ht="15" customHeight="1" x14ac:dyDescent="0.3">
      <c r="B14" s="15" t="s">
        <v>9</v>
      </c>
      <c r="C14" s="23">
        <v>7432.5829999999996</v>
      </c>
      <c r="D14" s="24">
        <v>10076.266</v>
      </c>
      <c r="E14" s="24">
        <v>9068.6299999999992</v>
      </c>
      <c r="F14" s="24">
        <v>7713.482</v>
      </c>
      <c r="G14" s="18">
        <f>((F14*100)/E14)-100</f>
        <v>-14.94324942135691</v>
      </c>
      <c r="H14" s="17">
        <f t="shared" si="1"/>
        <v>3.7792918020558943</v>
      </c>
    </row>
    <row r="15" spans="2:8" ht="15" customHeight="1" x14ac:dyDescent="0.3">
      <c r="B15" s="15" t="s">
        <v>10</v>
      </c>
      <c r="C15" s="16">
        <v>8502.2489999999998</v>
      </c>
      <c r="D15" s="17">
        <v>13745.133</v>
      </c>
      <c r="E15" s="17">
        <v>9720.4279999999999</v>
      </c>
      <c r="F15" s="17">
        <v>9371.5869999999995</v>
      </c>
      <c r="G15" s="18">
        <f>((F15*100)/E15)-100</f>
        <v>-3.5887411541961001</v>
      </c>
      <c r="H15" s="17">
        <f t="shared" si="1"/>
        <v>10.22480052042701</v>
      </c>
    </row>
    <row r="16" spans="2:8" ht="15" customHeight="1" x14ac:dyDescent="0.3">
      <c r="B16" s="19" t="s">
        <v>15</v>
      </c>
      <c r="C16" s="20">
        <v>207274.72500000001</v>
      </c>
      <c r="D16" s="21">
        <v>106266.499</v>
      </c>
      <c r="E16" s="21">
        <v>98018.55</v>
      </c>
      <c r="F16" s="21">
        <v>197971.87400000001</v>
      </c>
      <c r="G16" s="22">
        <f t="shared" si="0"/>
        <v>101.97388555533624</v>
      </c>
      <c r="H16" s="21">
        <f t="shared" si="1"/>
        <v>-4.4881743299864354</v>
      </c>
    </row>
    <row r="17" spans="2:8" ht="15" customHeight="1" x14ac:dyDescent="0.3">
      <c r="B17" s="15" t="s">
        <v>9</v>
      </c>
      <c r="C17" s="16">
        <v>24296.796999999999</v>
      </c>
      <c r="D17" s="17">
        <v>6277.27</v>
      </c>
      <c r="E17" s="17">
        <v>5717.0749999999998</v>
      </c>
      <c r="F17" s="17">
        <v>32792.086000000003</v>
      </c>
      <c r="G17" s="18">
        <f t="shared" si="0"/>
        <v>473.58152551785668</v>
      </c>
      <c r="H17" s="17">
        <f t="shared" si="1"/>
        <v>34.964645751454412</v>
      </c>
    </row>
    <row r="18" spans="2:8" ht="15" customHeight="1" x14ac:dyDescent="0.3">
      <c r="B18" s="15" t="s">
        <v>10</v>
      </c>
      <c r="C18" s="16">
        <v>134072.834</v>
      </c>
      <c r="D18" s="17">
        <v>53747.462</v>
      </c>
      <c r="E18" s="17">
        <v>49473.552000000003</v>
      </c>
      <c r="F18" s="17">
        <v>129378.85799999999</v>
      </c>
      <c r="G18" s="18">
        <f>((F18*100)/E18)-100</f>
        <v>161.51115650640969</v>
      </c>
      <c r="H18" s="17">
        <f>((F18*100)/C18)-100</f>
        <v>-3.5010642051468892</v>
      </c>
    </row>
    <row r="19" spans="2:8" ht="15" customHeight="1" x14ac:dyDescent="0.3">
      <c r="B19" s="25" t="s">
        <v>16</v>
      </c>
      <c r="C19" s="26">
        <v>48905.093999999997</v>
      </c>
      <c r="D19" s="27">
        <v>46241.767</v>
      </c>
      <c r="E19" s="27">
        <v>42827.923000000003</v>
      </c>
      <c r="F19" s="27">
        <v>35800.93</v>
      </c>
      <c r="G19" s="28">
        <f t="shared" si="0"/>
        <v>-16.407503581250026</v>
      </c>
      <c r="H19" s="27">
        <f t="shared" si="1"/>
        <v>-26.795090098385245</v>
      </c>
    </row>
    <row r="20" spans="2:8" ht="15" customHeight="1" x14ac:dyDescent="0.3">
      <c r="B20" s="15" t="s">
        <v>17</v>
      </c>
      <c r="C20" s="16">
        <v>12506.647000000001</v>
      </c>
      <c r="D20" s="17">
        <v>36857.644999999997</v>
      </c>
      <c r="E20" s="17">
        <v>30371.996999999999</v>
      </c>
      <c r="F20" s="17">
        <v>24171.231</v>
      </c>
      <c r="G20" s="18">
        <f t="shared" si="0"/>
        <v>-20.416062862116036</v>
      </c>
      <c r="H20" s="17">
        <f t="shared" si="1"/>
        <v>93.267076299506982</v>
      </c>
    </row>
    <row r="21" spans="2:8" ht="15" customHeight="1" x14ac:dyDescent="0.3">
      <c r="B21" s="15" t="s">
        <v>18</v>
      </c>
      <c r="C21" s="16">
        <v>8653.2109999999993</v>
      </c>
      <c r="D21" s="17">
        <v>9924.3880000000008</v>
      </c>
      <c r="E21" s="17">
        <v>8815.0580000000009</v>
      </c>
      <c r="F21" s="17">
        <v>6832.0860000000002</v>
      </c>
      <c r="G21" s="18">
        <f t="shared" si="0"/>
        <v>-22.495280235252011</v>
      </c>
      <c r="H21" s="17">
        <f t="shared" si="1"/>
        <v>-21.045655768708286</v>
      </c>
    </row>
    <row r="22" spans="2:8" ht="15" customHeight="1" x14ac:dyDescent="0.3">
      <c r="B22" s="15" t="s">
        <v>19</v>
      </c>
      <c r="C22" s="16">
        <v>64099.08</v>
      </c>
      <c r="D22" s="17">
        <v>77169.754000000001</v>
      </c>
      <c r="E22" s="17">
        <v>71015.854000000007</v>
      </c>
      <c r="F22" s="17">
        <v>63715.368999999999</v>
      </c>
      <c r="G22" s="18">
        <f t="shared" si="0"/>
        <v>-10.280077741513907</v>
      </c>
      <c r="H22" s="17">
        <f>((F22*100)/C22)-100</f>
        <v>-0.59862169628644324</v>
      </c>
    </row>
    <row r="23" spans="2:8" ht="15" customHeight="1" x14ac:dyDescent="0.3">
      <c r="B23" s="15" t="s">
        <v>20</v>
      </c>
      <c r="C23" s="16">
        <v>18427.811000000002</v>
      </c>
      <c r="D23" s="17">
        <v>31712.241000000002</v>
      </c>
      <c r="E23" s="17">
        <v>26155.252</v>
      </c>
      <c r="F23" s="17">
        <v>26301.758000000002</v>
      </c>
      <c r="G23" s="18">
        <f>((F23*100)/E23)-100</f>
        <v>0.56013989083341187</v>
      </c>
      <c r="H23" s="17">
        <f t="shared" si="1"/>
        <v>42.728607320750143</v>
      </c>
    </row>
    <row r="24" spans="2:8" ht="15" customHeight="1" x14ac:dyDescent="0.3">
      <c r="B24" s="29" t="s">
        <v>21</v>
      </c>
      <c r="C24" s="30">
        <v>8060.9070000000002</v>
      </c>
      <c r="D24" s="31">
        <v>31303.996999999999</v>
      </c>
      <c r="E24" s="31">
        <v>29613.942999999999</v>
      </c>
      <c r="F24" s="31">
        <v>31111.191999999999</v>
      </c>
      <c r="G24" s="32">
        <f t="shared" si="0"/>
        <v>5.0558920843468798</v>
      </c>
      <c r="H24" s="31">
        <f>((F24*100)/C24)-100</f>
        <v>285.95150644958437</v>
      </c>
    </row>
    <row r="25" spans="2:8" ht="15" customHeight="1" x14ac:dyDescent="0.3">
      <c r="B25" s="15" t="s">
        <v>22</v>
      </c>
      <c r="C25" s="16">
        <v>1321.972</v>
      </c>
      <c r="D25" s="17">
        <v>32018.207999999999</v>
      </c>
      <c r="E25" s="17">
        <v>17613.065999999999</v>
      </c>
      <c r="F25" s="17">
        <v>4157.8440000000001</v>
      </c>
      <c r="G25" s="18">
        <f>((F25*100)/E25)-100</f>
        <v>-76.393411572976561</v>
      </c>
      <c r="H25" s="17">
        <f>((F25*100)/C25)-100</f>
        <v>214.51831052397483</v>
      </c>
    </row>
    <row r="26" spans="2:8" ht="15" customHeight="1" x14ac:dyDescent="0.3">
      <c r="B26" s="29" t="s">
        <v>23</v>
      </c>
      <c r="C26" s="30">
        <v>85413.203999999998</v>
      </c>
      <c r="D26" s="31">
        <v>78874.277000000002</v>
      </c>
      <c r="E26" s="31">
        <v>48384.112000000001</v>
      </c>
      <c r="F26" s="33">
        <v>231913.383</v>
      </c>
      <c r="G26" s="32">
        <f>((F26*100)/E26)-100</f>
        <v>379.31722504279918</v>
      </c>
      <c r="H26" s="31">
        <f t="shared" si="1"/>
        <v>171.5193578266892</v>
      </c>
    </row>
    <row r="27" spans="2:8" ht="15" customHeight="1" thickBot="1" x14ac:dyDescent="0.35">
      <c r="B27" s="34" t="s">
        <v>24</v>
      </c>
      <c r="C27" s="35">
        <v>58.347000000000001</v>
      </c>
      <c r="D27" s="36">
        <v>140.03399999999999</v>
      </c>
      <c r="E27" s="36">
        <v>115.544</v>
      </c>
      <c r="F27" s="37">
        <v>71.257999999999996</v>
      </c>
      <c r="G27" s="38">
        <f>((F27*100)/E27)-100</f>
        <v>-38.328255902513334</v>
      </c>
      <c r="H27" s="36">
        <f>((F27*100)/C27)-100</f>
        <v>22.127958592558301</v>
      </c>
    </row>
    <row r="28" spans="2:8" ht="15" customHeight="1" thickTop="1" x14ac:dyDescent="0.3">
      <c r="B28" s="39"/>
      <c r="C28" s="40"/>
      <c r="D28" s="40"/>
      <c r="E28" s="40"/>
      <c r="F28" s="40"/>
      <c r="G28" s="40"/>
      <c r="H28" s="40"/>
    </row>
    <row r="29" spans="2:8" s="42" customFormat="1" ht="15" customHeight="1" x14ac:dyDescent="0.3">
      <c r="B29" s="41" t="s">
        <v>25</v>
      </c>
      <c r="C29" s="41"/>
      <c r="D29" s="41"/>
      <c r="E29" s="41"/>
    </row>
    <row r="30" spans="2:8" s="42" customFormat="1" ht="15" customHeight="1" x14ac:dyDescent="0.3">
      <c r="B30" s="43" t="str">
        <f>[1]bendras1!B37</f>
        <v>** lyginant  2026 m. liepos mėn. su 2026 m. birželio mėn.</v>
      </c>
      <c r="C30" s="43"/>
      <c r="D30" s="43"/>
      <c r="E30" s="43"/>
      <c r="F30" s="43"/>
      <c r="G30" s="43"/>
    </row>
    <row r="31" spans="2:8" s="42" customFormat="1" ht="15" customHeight="1" x14ac:dyDescent="0.3">
      <c r="B31" s="43" t="str">
        <f>[1]bendras1!B38</f>
        <v>*** lyginant 2026 m.  liepos  mėn. su  2025 m.  liepos  mėn.</v>
      </c>
      <c r="C31" s="43"/>
      <c r="D31" s="43"/>
      <c r="E31" s="43"/>
      <c r="F31" s="43"/>
      <c r="G31" s="43"/>
    </row>
    <row r="32" spans="2:8" s="42" customFormat="1" ht="15" customHeight="1" x14ac:dyDescent="0.3">
      <c r="F32" s="44" t="s">
        <v>26</v>
      </c>
      <c r="G32" s="44"/>
      <c r="H32" s="44"/>
    </row>
    <row r="33" spans="2:8" s="42" customFormat="1" ht="15" customHeight="1" x14ac:dyDescent="0.3">
      <c r="B33" s="44" t="s">
        <v>27</v>
      </c>
      <c r="C33" s="44"/>
      <c r="D33" s="44"/>
      <c r="E33" s="44"/>
      <c r="F33" s="44"/>
      <c r="G33" s="44"/>
      <c r="H33" s="44"/>
    </row>
    <row r="34" spans="2:8" s="42" customFormat="1" ht="15" customHeight="1" x14ac:dyDescent="0.3"/>
  </sheetData>
  <mergeCells count="9">
    <mergeCell ref="B30:G30"/>
    <mergeCell ref="B31:G31"/>
    <mergeCell ref="F32:H32"/>
    <mergeCell ref="B33:H33"/>
    <mergeCell ref="B2:H2"/>
    <mergeCell ref="B4:B5"/>
    <mergeCell ref="D4:F4"/>
    <mergeCell ref="G4:H4"/>
    <mergeCell ref="B29:E29"/>
  </mergeCells>
  <pageMargins left="0.11811023622047245" right="0" top="0.74803149606299213" bottom="0.74803149606299213" header="0.31496062992125984" footer="0.31496062992125984"/>
  <pageSetup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atsargos Lietuvoje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2026-08-19T06:49:58Z</dcterms:created>
  <dcterms:modified xsi:type="dcterms:W3CDTF">2026-08-19T06:50:47Z</dcterms:modified>
</cp:coreProperties>
</file>