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F9F4A1A3-DFDD-4C6D-956E-30FBB0C28E52}" xr6:coauthVersionLast="47" xr6:coauthVersionMax="47" xr10:uidLastSave="{00000000-0000-0000-0000-000000000000}"/>
  <bookViews>
    <workbookView xWindow="-108" yWindow="-108" windowWidth="23256" windowHeight="13896" xr2:uid="{CD301F25-F134-4FAE-9760-D70669BD5626}"/>
  </bookViews>
  <sheets>
    <sheet name="26_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K24" i="1"/>
  <c r="M22" i="1"/>
  <c r="K22" i="1"/>
  <c r="N21" i="1"/>
  <c r="L21" i="1"/>
  <c r="N20" i="1"/>
  <c r="M20" i="1"/>
  <c r="L20" i="1"/>
  <c r="K20" i="1"/>
  <c r="M19" i="1"/>
  <c r="K19" i="1"/>
  <c r="K18" i="1"/>
  <c r="N17" i="1"/>
  <c r="M17" i="1"/>
  <c r="L17" i="1"/>
  <c r="K17" i="1"/>
  <c r="N16" i="1"/>
  <c r="M16" i="1"/>
  <c r="L16" i="1"/>
  <c r="K16" i="1"/>
  <c r="N14" i="1"/>
  <c r="M14" i="1"/>
  <c r="L14" i="1"/>
  <c r="K14" i="1"/>
  <c r="N13" i="1"/>
  <c r="M13" i="1"/>
  <c r="L13" i="1"/>
  <c r="K13" i="1"/>
  <c r="M12" i="1"/>
  <c r="L12" i="1"/>
  <c r="K12" i="1"/>
  <c r="N11" i="1"/>
  <c r="M11" i="1"/>
  <c r="L11" i="1"/>
  <c r="K11" i="1"/>
  <c r="N10" i="1"/>
  <c r="M10" i="1"/>
  <c r="L10" i="1"/>
  <c r="K10" i="1"/>
  <c r="N9" i="1"/>
  <c r="L9" i="1"/>
  <c r="N8" i="1"/>
  <c r="M8" i="1"/>
  <c r="L8" i="1"/>
  <c r="K8" i="1"/>
</calcChain>
</file>

<file path=xl/sharedStrings.xml><?xml version="1.0" encoding="utf-8"?>
<sst xmlns="http://schemas.openxmlformats.org/spreadsheetml/2006/main" count="68" uniqueCount="34">
  <si>
    <t xml:space="preserve">Grūdų  ir aliejinių augalų sėklų  supirkimo kiekių suvestinė ataskaita (2026 m. 26 – 28 sav.) pagal GS-1*, t </t>
  </si>
  <si>
    <t xml:space="preserve">                      Data
Grūdai</t>
  </si>
  <si>
    <t>Pokytis, %</t>
  </si>
  <si>
    <t>28 sav.  (07 07–13)</t>
  </si>
  <si>
    <t>26  sav.  (06 22–28)</t>
  </si>
  <si>
    <t>27  sav.  (06 29–07 05)</t>
  </si>
  <si>
    <t>28  sav.  (07 06–12)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</si>
  <si>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</si>
  <si>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</si>
  <si>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</si>
  <si>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</si>
  <si>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</si>
  <si>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</si>
  <si>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</si>
  <si>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</si>
  <si>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</si>
  <si>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>-</t>
  </si>
  <si>
    <t xml:space="preserve">   IV klasės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</si>
  <si>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</si>
  <si>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</si>
  <si>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</si>
  <si>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</si>
  <si>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</si>
  <si>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</si>
  <si>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</si>
  <si>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</si>
  <si>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</si>
  <si>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</si>
  <si>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</si>
  <si>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28 savaitę su  27 savaite</t>
  </si>
  <si>
    <t>*** lyginant 2026 m. 28 savaitę su  2025 m. 28 savaite</t>
  </si>
  <si>
    <t>Pastaba: grūdų bei aliejinių augalų sėklų 26 ir 27 savaičių supirkimo kiekiai patikslinti  2026-07-16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</si>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</sst>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3" fillId="0" borderId="0" xfId="0" applyNumberFormat="1" applyFont="1" applyAlignment="1">
      <alignment horizontal="lef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6" fillId="0" borderId="0" xfId="0" applyNumberFormat="1" applyFont="1"/>
    <xf numFmtId="4" fontId="2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3" fillId="0" borderId="19" xfId="0" applyNumberFormat="1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left" vertical="center"/>
    </xf>
    <xf numFmtId="4" fontId="2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left" vertical="center"/>
    </xf>
    <xf numFmtId="4" fontId="4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2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2" fillId="0" borderId="26" xfId="0" applyFont="1" applyBorder="1" applyAlignment="1">
      <alignment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D9E21AE8-FC57-4E56-885C-BA8BEBD8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1B9C0A9-C97A-4DAE-842F-FEBED646F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2E81E312-6EEE-4AD2-9E4A-9D4CBCAB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028890FA-6CC0-4937-946B-009D7D7CC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993AC2E8-436E-4B0E-89AC-9F5C7551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23C1436-0AFC-4803-9420-AA06C5D99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54A347C-385A-4923-960D-E4A823276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87DF99D8-C7AD-4D34-9D9E-DB949C751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47C3AB21-7A54-4BC2-9C15-E23EEED5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2F7F45B-C2CA-453E-A4A1-924C2469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CADF43EA-7FDD-43CF-BB88-C8786FBD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51790CE-AFD0-45D5-8E07-90A84B76A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5410273A-57BC-405D-8FB8-DC9984E4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597DAB1C-0F63-42FA-B446-0586AD10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A5DC482B-21CB-4054-8374-9D50674C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FB40AD8B-1DFA-4932-A8DD-448908F8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6B04C4D5-A6CD-431F-A7E0-056E40E6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A74E1F21-1519-4C53-B3DC-F77EFDA5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02276131-01C7-4072-AFBA-DD3F03566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20779C6B-167C-4A71-91C3-BF990014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83ABB640-D973-4B70-829F-6E9C62A6F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9C3E2E73-F820-419E-8B68-CBEA5B5B0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A73B9E35-D63C-4BC8-B7AE-71FC4130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0D104D1B-91AD-4D68-8FEA-2888B8A07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473A2AF5-33BE-44E8-8766-E8CDB447D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80B555CF-005C-4340-B14C-E777032B6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7F9E7D32-1B3F-4C23-A193-13951D32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1858BED-EFB1-4FC5-BB2E-C4B9082C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D2A4CB34-59C7-417D-BC24-4F2374BD8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DAA7CAEE-D593-4483-8871-334E0C81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53C35909-5E9E-4D27-9565-F3844C7EC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1A105AA9-CBBF-4156-8E3C-218BBD227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2414B8E2-2D20-4427-85C2-341711C6B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830C3F9-D241-489F-865C-B80EA3CB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0BD4F8BC-FD20-4B4C-A915-CA9F60DF4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4F75EA66-E7B0-4474-B9FE-1C6E78FB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1C438CBC-7BCF-4361-A803-4F12FBB1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F603D146-900B-4C51-B707-AFF4438B3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437975E4-2FD7-4925-97B6-7FE8DDC16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D4D7635-09F4-481F-B44B-1AC5CCC6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359E95AE-6F01-42B3-A13C-E102215D5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1800513C-6818-4A06-AAD8-70382BC5F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63749F13-71B3-4855-97BB-D977E6DC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88DFA5BE-C06B-429C-B96A-22E38FD2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6782A744-25FD-49AF-A84C-A60B6B75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722DB523-1F47-4337-9449-7246BC2FD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09EBE23-9AB6-4A70-9D39-1FF5D69E4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EE9996D0-F7DE-427E-BA54-E4BF51AA7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BE8282F-1BB4-4B4F-B3AB-3BA9E93BC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6668116-D85D-4ECE-BBE2-8C3CE5AE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7111D330-374D-4E8A-A970-DF816732A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1F94C49A-A0C8-48B1-8B50-FDC5814A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4127DC2-6B73-41F1-ACFF-5AB4F2CEC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F33BD252-CC66-4C68-918C-893157E80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1EE75E5B-9315-4DEE-8EE2-9F90AA9B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41776AFA-11F9-4953-BA79-96382BAB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99B65456-37B9-4780-8BDF-1A41D419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59AEA128-865E-4C33-A2B2-F8C70EA9A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C6EB4A03-B25F-4790-AAB0-38261608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EB97B497-D738-48F6-86CA-CFECC90E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8FD5804A-5BF1-4D89-A40E-99D7552E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B6F039D5-4023-4172-9D39-9C2C08E63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E1D61EA9-4A4E-4029-A0AB-416E7395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5ACB40A6-5092-4A85-9712-1B9BFFD6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5D3D602A-A782-47C5-AA21-A546FA26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09BEA862-D471-419B-A039-230D672D9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9F0B7EE8-A351-4B91-89A6-53034FB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0A9607B8-CE89-4BD0-95C9-002AEAC6B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AE86AACA-544E-4CB7-B9CF-BF2C266F9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E0E9F72B-C8DB-42B3-8E38-DA03646C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16900908-EB83-4074-B5EF-103503FCB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2927A86D-95CE-4383-B05F-E550F218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71880432-3A17-415C-AE56-222848BD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1E6005BB-8AC2-4E38-AE3F-E6C05EDE5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E8FA30AA-3846-4DFD-804B-A3150D91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E913DF6D-1B73-4523-A32F-52EA5D4D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C53E6DE0-563F-4C0F-BAB8-FBB2A741E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098E5A7A-3042-43EE-80B2-6595963C7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D86DFC64-468D-41FD-95FD-3055B211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00C9B85C-A1E1-4B69-B0FA-CC3EABDB6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217A3E09-ABE2-4464-8878-75DFBFCA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2C6010E2-7807-46E8-9B26-197B46661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6AA816C2-B13C-4113-914B-4833DCE09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0988F7A1-4BA2-4172-8C37-4B69F78F1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D51EDD3B-84CE-4458-A0CE-D72CB6081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91955CC5-EF6C-4D6B-B03F-6E0B9544C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8B1CCE88-9C7C-422D-BD66-4D53FB6C2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D5645B1E-55A5-42CF-81C4-8DE8CA8D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2451A092-8538-45E1-9A40-8053EB4D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DA5A8C58-E8B7-4972-BF9F-FD4D6FA4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37BE521A-6866-4A71-B930-E4488441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404F1FB7-D10E-40CA-9A79-C4CFE2AA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2DE88FB6-E3A0-449F-BD72-26258E4AE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FCADF48E-8AC1-44AA-A88F-5313553B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29DD41A6-F2C9-42FC-B1EF-44E455DE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6FE363D5-C93D-4777-835E-B3AD66372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126018CF-9A2C-4040-801B-AE2C63C66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F875191D-507C-4C66-8CC2-C051B722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60C62C6F-3416-41BB-BBE5-539AACAC8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735E554D-5D6D-4990-B66B-88EC5D7D9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674394F6-A1EE-4E0F-B8D0-1E42767C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D9A8733B-7B33-4A77-9BDB-A4B5354A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537508BF-F4FC-4D6E-B665-1734BAB5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FF4B2BD9-EB01-43FD-98EB-9B4B5F2F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305BEC3-75B4-43CA-9FD0-D20D6AA9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0F3DEF92-5EED-4756-922C-C4DC489DA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E990B44-4BE3-41C3-B74E-C722C761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2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D10D2FDF-B00A-4854-80F9-AA3A91AE6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84AD1A3D-2217-4CAE-AD96-E365CD96B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1B0FF2B4-826F-4919-A1C7-11DC4385A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87B8F107-2E3E-4F8B-9B21-E935485FD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91066A0-EB77-45AE-B31B-B7E0E8EB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A4C33E32-18A7-4452-BE01-565D108E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4E82908C-158D-417F-803D-DED029BA0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D6804123-5F0A-4314-8159-19FE8904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6AF5AA78-3E5F-4E0E-9B06-2FB6B77B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77052FC5-A9A3-4072-B06B-6B503381D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39948807-E6DA-479C-B9EA-DB0C55B0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9E4C9C8F-1783-4283-8AFE-373776C7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B556D1BA-41D2-4D7B-B18B-F722DD0B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35917FE8-1E9D-4ACE-83D9-FBFE9230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2C0CF671-3CFE-4A58-80E9-F2749BB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6F636A22-1D0A-496D-8D58-75914F79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2171A82B-F864-4FA2-A800-C728A7CB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45F96DD9-5E5F-4BF8-9055-DC458391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EE7FEB5-0030-4A9A-8BB1-65417771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5BD10B86-280A-41C4-B056-1523A22E6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D8AE71E-9A50-40F2-B7F9-2EE3D156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E4FB4EAD-542E-4653-AB3A-047192DA4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A4967C9-D7D4-413A-9AC3-2341EF16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59C258B1-9432-43BA-8BC9-138F7243B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EE8AF33C-EEE3-4242-831D-64DC0C9E0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8AC6CC9E-3175-46E8-B949-07A13A4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B67565EA-D680-4702-9798-766C444A8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23475DEA-5630-42D8-B991-0276841CB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CC2EC3AC-EBF1-4140-9CE9-427C744D8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F16A8DCB-4626-40FB-848D-4FF5B58DB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5630EDD3-66ED-4C18-A4F0-2ED638B0C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3E0B898C-2F13-437E-8BBE-8C12F7B3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18CF692B-3CEC-47C3-B966-11173759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FAD67E5A-09BA-44CA-88DF-8C4676515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11B10EA-7606-4745-8B39-0335FAFA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826203C9-F1BF-440E-B367-DE1E8BE07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C23B4B7-BBA7-4777-89CF-7B580EC9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00055CAA-DB5B-4D23-962D-30BC00CC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C6DCDC23-B78B-44A1-A992-104AA00D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FD38FC8A-36AF-4B07-B02F-43942FCA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E7D6865A-A418-47C7-880A-5445702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5A4D813-584F-4C87-8A8B-75E08801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9FFFDF33-84B8-4C0F-B1BA-6BF319419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D083A455-9E60-4BB3-8F8F-A6A92C7B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E88F0838-A7A3-4F04-B168-EE4B04B0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C253401C-46E9-4D8E-824B-EFABFBCD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4E9E22F-6FF6-4720-AF70-2794A798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B2F09733-0298-4506-A0A0-494523FB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973F2040-C122-41AD-BE62-FB707564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69EB9B96-7996-4120-9E79-B06424BE2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C1A66A6A-A399-4323-BB72-5281FB42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BAF172AA-DE90-47E7-9C51-B9547EB8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484F869F-5FE9-4441-B27C-14491396D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17073127-987D-47EA-AB8B-33D656690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05913A90-DC70-4620-8987-B839651B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4632986-492E-4F6D-AD12-AA63535A5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76AE309B-A671-4C54-81CA-3FDF38030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720C1A0-BA45-4CBB-9400-04C6053B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B41D9921-9778-4C8E-8D80-E21A4BE8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6CF9BD61-6A53-4098-A758-85A566DED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C4A99FBC-AE07-4A3B-AF8A-C0DBB94E1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824BC213-794F-4C0A-BF73-9258E38B5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C34511BE-A12E-4844-918F-E4E50CF7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3B09227A-8207-46EE-A7BD-DFFE466A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FB43A351-6AA5-4AAF-8013-CF8C45F89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D03B542B-878A-451B-B19E-A2E87868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6DACED03-32B2-47E7-8313-94487FCDA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D55A908-F215-413B-9E50-F4F2B30B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2D715898-6EC8-4F6B-99B8-3EF765EE1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7B7B856-5626-4D2D-AD5D-246C9230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7113B867-F6FA-442A-8FAF-E50D50E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557E5143-7EB0-4A7F-BD77-AA7A4BFB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1E964D63-19E6-4687-BD43-A8BAA9E2D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ADDA7817-6052-4212-A821-79CC4E9EA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912AC284-248A-4E15-B492-1C648DF1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6EC923F-7108-4EBE-BA06-F1B813226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ECC144C7-E8BE-46F9-9EC2-971642766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56B49BD4-D29C-47E6-9DC0-B87DBF17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C1E324E-B5A2-45FA-941C-DF5135921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09B4DB12-06B8-470B-995A-1DB60E9C9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F9FB5FBD-04C7-4AA2-8B05-0B27A109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5BE99F6D-AA60-439B-963A-A51A73FE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1487F64E-DAB5-45E5-9487-E6B20E906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B3068792-F08A-435D-8E72-8566E590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DACC9E1B-358D-4695-8E4D-1CFF746E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F7AB048D-952D-4965-B999-32CB21F16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A539B3CD-C307-40A2-94A7-BC08F5F7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D5E1C796-3E1A-4B33-A07B-34EFAB847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07AD317-DE87-4BE6-A2A8-58F0E381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47BEBD08-C77A-4E29-B250-B2AE48402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147F6EAD-7922-4CC0-B8E2-6F09EA68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9E24DF36-FC37-4207-B291-703E94E5F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5BD62CA1-6E89-41E7-887C-0236F952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E3C10190-E755-43DF-9D64-AE93F8DB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4B57336-7546-4BD3-8776-6127E018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EEF762E-684F-4106-B6BB-803B0D6F2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ACCB1BD-DDCB-4CBF-81A3-77002474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05596DE3-E655-4980-AA8D-363FBFE0F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87E65D48-C665-4CBF-A2D7-129CB3BF9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11F79466-8DEB-49AC-B708-679FD92D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144A3290-4963-4A66-AC68-6C8E88D8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A3A81BC5-56AB-4E9F-884B-BA1257E9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D55A3C1C-E052-4287-83C7-53096825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03B710AE-9F1D-4B21-904E-D1B742B5C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9290963F-F963-438D-861F-A950B240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13B070A3-9370-4A34-9393-7AE65441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19A9730F-853B-4068-B6F0-E97A11F0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95970B06-A64A-495A-A52E-ECA5E496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46B75CE6-0114-4373-A513-CB7AD5B1F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FCF35E74-4357-42A7-8074-B2C2B5A46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631EC362-2BB1-4E9A-AEA9-446462518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FB8155B8-8B3D-42AC-8698-801752C36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BDF4591A-AE06-4DAD-B7B5-8345085F3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8A0D784F-426F-4100-8C21-9B5043171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19B5568-960C-4FCE-BDF5-6029A97C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3094AA4B-A789-465D-83AA-893C53FFA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F20A60BF-A000-4E29-84CB-31D1B8FD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4E7BFC73-2575-4E88-A844-7E3A6494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8F3F8F66-0832-4D0A-B7C6-3518A73E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D7038A94-A373-41D0-BC25-33F717F6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DE058B9-8E68-421B-87A4-7B5E61BC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6AB853DF-858F-44C7-8FA6-2778B99D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3C88EF55-74CD-4F0B-ACF2-C7420CDD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7E1D4B5A-7C97-427B-A4C2-DE6CC079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4E127BBA-B6F6-4D89-BD11-D32FA913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70A8D91A-79B7-4B93-A174-C2F04340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DBAA3197-8AB2-4557-93A8-1E318D3F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B2DD3DD7-0210-4946-B841-83FBD3E1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3C382E87-5487-4F11-9E34-30DF484B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A3DADDFE-F57C-415E-8BB3-C22DA603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C3D90F30-90D9-4122-9D3D-04D48D04B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FF806D56-7154-48F2-BB04-13A762D6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8528A543-4314-48A6-9141-F2BA09D5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8955159A-5DA4-4C37-8E6D-967D3C4D7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346B0F0E-7B06-48EF-B53C-AC742212A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2C9E2AF5-DDE5-4A4A-BC9F-C575F184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0454DD58-5D3C-4EAC-9914-953BCDA68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50B65139-3BF4-4317-ADB7-34E500B4B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13512BB6-3836-44E7-AD59-2FE3E43E8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216E383E-3904-4BF7-B58C-36CA7D79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6FCA8DB2-CD1F-450E-ABDA-C9DF12CE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9BD196F6-F8C6-4B08-9DAB-304F04B58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30C2CA2A-EB19-4350-937C-A75EBC8E1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BF3AA3C1-185A-44D7-89DC-C4E5BC481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1CB0292-B81B-461C-AC48-CDB0F2D7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69C4D53A-BD2C-4243-A276-CDCBE4A91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AE574A1-4E43-46CE-AA51-6FF1ACA1A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A03EE9F9-9225-41B4-A3CD-CA724110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3FC120E0-1BCD-4CD4-85A4-9D1DECBA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BB4031CD-8BD2-47DE-A2E1-C47FF60DB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30EBD59D-51C2-47DE-9503-A1D33650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A5E8B1A6-48E3-4B3E-B1D2-C672972D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B6C636DF-0C0B-4500-A95D-38B6B33F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91FAE66D-1970-4850-AE13-BB39BBABF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0D4226D5-9B1B-47E3-8CD2-80CD7CCBA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D4157B9A-CD95-47AE-B076-7F60076B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E6BEC5A4-D4F1-4C76-AF17-F205B269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D4A3E022-1393-4BAB-AA60-79C5FAA0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3C21851B-573B-4576-9CEE-9B715779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D3E35952-1243-4212-B266-AF29E2C3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FBF82B81-F39D-40BE-8C8B-660445501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E8FFF4B3-12A7-45A8-ADC0-15C9CCF9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C4CFD683-25E7-4E85-A350-988D0F29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25026A39-5F8F-47AC-A8D1-5C36AA623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700D928B-5637-4D07-B581-2F1CAE972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5026CA40-2502-40D9-AACD-B54D1CD3D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FE4F28E7-BDC7-4D03-A607-D3C9998C6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48997106-890A-4605-A57A-1F34AF15C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72BFB146-5D2D-499B-A00A-B7FFC67B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8B2A40DC-7CF2-4A07-9F15-0DB413F03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166FE1E0-EAB5-4C29-8844-BABFA63B1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E37AA3A6-9D41-4D08-9181-F16563D8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1B68D1D1-0C1E-447A-BEF4-A9BE63A3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9A306650-9D45-47A9-9BB9-510F5D90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02DE8594-5647-4729-B345-D7828653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981574F9-61C8-4ECE-87C4-9C5B6F19A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5DB2304B-B139-457B-AB6B-501B410A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195F8232-91F6-4E01-927C-2E675778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2D687FBD-C70B-4F22-ACF3-BFAB5CE13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E257C4E9-EA6E-4B19-96A5-ABA56B05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0723A624-8EAA-457E-862A-7B5B0C91E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AB43DD7F-BB67-4708-82B5-A6FC7B20D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6EA88FA1-73F5-4BA7-AD48-15A07D4F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7281E030-6D35-4E24-AEF2-57E4AA11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476C74D7-9CC4-4474-9878-E77C4D79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CD356A11-4B71-4BC2-A870-8C081D3B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99F917F1-D28E-4725-A5A5-2DEAC0EA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05619514-34D5-4B75-B195-98DD4B7A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2EACEECF-4A20-4BFA-8B5D-A6758C3F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1DE8A7B5-A751-4712-B0F4-7A66166DA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47D62E34-9558-41F2-B7A7-BFFFBD53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7EF8212F-BD91-4597-9D56-19267F755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3094C072-BB1F-463D-A061-6266652F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DDA1141F-DB8F-4392-AAAD-32528055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714D1EBC-55C1-4CD5-B699-72A975318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78ABA944-B0BE-46C0-A98B-C51B5B98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26C5CCC2-67AA-479B-B7DB-21E021FC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55A9F57A-BB66-4FEC-9626-F71D7D6A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54FDF160-6A9D-4459-9B3F-A9E6B9B1C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C81019EF-DC11-4FAD-A63D-87810760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07AF309C-41CE-4AC9-8149-F9F4F783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B0849E37-E0F1-45BC-A837-F2D6F25D4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9B8B2D53-3F7D-4C33-8003-1BF84A6E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BB3B490C-C35C-411C-864B-226A966A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1240101D-D5E4-4E45-90D4-3AC9D6F5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5301D576-4D37-47B4-B1E2-D7577A06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0086E88F-35B7-47E3-9110-CC57747DE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24304DCB-4463-42AD-AD59-80BE7E50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0A7BD482-F14C-483E-AD12-3790DC609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6138AFFF-28F7-4DD8-8860-08F9B732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ACFB6D78-44B7-498B-8A09-9E03EBC2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A92FB107-9E8F-40E8-BEB6-D72DE0384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D356F35B-C0DA-498E-A171-9E8B56BC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A7F0E480-6BE7-4075-9F14-7D1293426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A5B90AE0-1C34-44DB-835A-F495CF2B4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F56B37A-27C2-4A1A-8575-7015829AA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C939B059-0D73-4FA9-9566-ABC7091D6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741D3A44-7C1F-4B91-9855-24FDD557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93BF5E27-3383-42B0-B00D-E27209A46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9BC1CCAC-96F4-4635-8D1E-EA01404C3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0CEAAD4E-B8BD-4C99-8E1F-F9E8B622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E5CA28A3-EA90-4651-ADAB-1C02ED29A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87444165-B3DB-4866-A9C0-EF68996B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BED378F6-B8A5-489A-A565-FDD1CE1F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9B0D2AEF-0CE0-4AA1-8B12-7E3B98B5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0B5F31A7-780A-44B1-834D-66A554A0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DA0A3183-1056-4916-A8D4-41862D9C1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84CCD8EC-32A4-41E0-BCA7-F3B0EB9E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3D7B6E52-688C-4FF7-A141-812F5FB6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EED27E73-F166-489B-8125-1A46CF99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556C7842-F8BA-479A-AF09-C8CCE8FB6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4DC4EE7C-8D51-46C7-9AFA-076CBB52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513E2E00-7D2C-4E5D-8D67-E158A555A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A66F184F-E179-405E-A9D9-CE70B46B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A5EA8119-20EC-4EBF-A412-B2EAC1B31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4C7FC332-97FF-4168-8456-D77708725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74A452D1-4309-4CA1-8138-B68795D13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BC47BDBF-CE36-4244-B416-9EA59788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AA2088C7-C190-41CC-AF54-768C55B6D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CAAE35B-B457-4B59-A595-B87DA0B7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F2810EE3-AC1A-4EB3-9238-97BC44EFE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CFA74915-5570-4C4E-B333-AAE6BFE3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F4D171E8-2548-428F-8869-B456AE97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0E2A69D-9871-4880-A9AE-29E74B71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25740441-4E67-4196-A856-14E4E4C2C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2745766B-6E81-4571-BBAF-B7CB5178E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02D19824-C31D-460A-A11A-F3121191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14B79A1B-6664-4565-8E07-7B5D8B1DA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B616A87F-0347-45AA-91D5-AC6855D9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B52B92F4-CA07-483B-968C-9E0244FBD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634E5516-CDE8-47AF-9AB6-CACB41E9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B3C7CF3C-AEEF-4137-BCC9-DAE40A4C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1146AE9-76AA-490B-90A2-B06B8FC2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577B4157-C65E-4E69-8E10-E295F0A0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CB5C0B2E-7D73-4D60-A88C-FA0FCA94F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6D72F276-E7EB-4B11-8863-0DA8FE53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7A2E094F-C92F-4473-A8B7-A121A087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E68063C0-E8E4-4AF8-830F-E3C520BF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DB25EA7A-0376-49EA-B3D8-5B465A07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3CD6D1DC-6EA8-4B1D-8671-CF918A2B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AB4D0FB5-30E1-403C-8E41-AAACA3643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687F29B1-BCE8-42DC-90BC-C74D22E03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04CC90C5-3920-4AFF-B20C-11929FC19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BECB474-224A-4CEB-A87A-4B4967B64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A9FE47DA-A23D-4C8C-B43A-D2C200482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2B2CF92-1180-491C-AF32-7B8FC7CA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1854AFD8-FFF3-4E5F-AEBB-5289E3945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76691D62-9916-446A-95E6-3F687D0B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B297076C-6628-4332-9C23-C26AD6528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D8555D32-9F9A-42E5-99E4-23D8C81A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259E3B9D-55D5-4313-AF69-70DBFBDAC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E1C1AF6D-4CD4-4840-A78D-AC68FF0A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0BCF3F77-ACE4-424A-B0DD-58043252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1A9EDF3E-8835-47D9-B863-364FF37C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74A82BC8-22BD-4357-8EA2-1F8855321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3E1000C1-EF4F-4B9E-B1BD-B7BE6669E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1CF3438A-86D1-4AF9-B4B1-61799A754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9F04FCC6-3781-4093-9AE2-7917E41F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F003CE5D-CFBB-4A9C-A032-7538FA9C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604A98BE-1579-438D-8A56-8C1EB514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6FEA7582-A50C-4BBD-BC55-1DEAA332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4F7FA479-2331-4BE5-A1CA-A2644235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25C53CF8-F89E-4C17-BE29-66B498A07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3301D9D8-D3A2-4F8F-B521-EB37BB38B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07209C89-46CF-444A-8281-9A9BDBB4A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F6C79539-5E4E-45FA-A3E9-EC1C8F18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A80F81F4-B05B-49F2-BDDE-6AEAC47B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C24CEB7A-F80E-434A-84FA-3A3D9FF21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8C5EC563-908F-4479-8106-05B80797B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A1B8D926-5E81-4119-BA1F-29D5A66B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FC7D4B19-D661-40B8-BC46-D19BF9B2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FCD49003-D2A5-4A6A-8B26-49D06C89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F4266B83-CFEA-46FF-B550-E1D235AAD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463A03A8-7347-46BB-A9CB-49C8BAAE9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E19EEB51-CF75-4D69-8DA7-3C8EC261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A8EFCA58-E862-4B80-AD4C-871B84DBD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3DE3FECA-77E9-4540-AB84-DDD98AD44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91194965-66B0-4121-902B-2D0337FB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449AABA2-B411-44AE-9D30-F7B7DDB6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46324D09-512A-4651-B7C4-21DEDACC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F8948B78-A46A-4DBE-898E-B487DCD71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16869E38-15FC-4E92-9611-7A38CABC3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0F9B5AC3-D43B-4A4A-B0BA-E5AE7156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3D601670-E968-42B6-9788-392AB4B3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6C982641-D148-4BA3-888D-E052CB29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C76B9207-C290-45BE-A8DB-315274555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9CD9D769-05DC-42D7-849A-B15FA76C6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C03FF37-D89B-4E87-AF7B-65ADF4743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DEA58C5D-DBFE-44E3-BE23-98B7BD87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4B97F5D9-7F2C-487E-8458-A4CC160A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381EFB84-CF6E-41C3-AA81-D34FBD60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E5D99BDE-008B-4983-AB63-623836C4A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4FE99789-3B87-47BE-9990-8866B52A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A889497-E276-4BDC-9F89-970126821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3F691AAA-5194-499A-906D-87649C3E6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45F14ED-BEA7-45DC-A5E7-FB9872BB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9334BF10-672B-4ABC-888D-D965F2627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930ABF4A-459E-4B13-B53D-2D4AF2CCF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23CC12D7-02BC-45D9-A2BD-16D1F9E0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B7CF7936-DEBF-4EA7-9E23-1B2A3BCB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3F3F46CF-A41F-4363-B935-9E4EBC3E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902EF899-B374-4BD1-98B5-B9DB958B3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0B4EB95F-DB33-4320-81C1-B5AABF1B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A95B066B-09EE-4868-A28A-7389D3D79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10B2DB9C-F8DA-458D-9089-17191BF4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16E92366-58EB-4D10-9B4C-52D95F4D8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0C790D22-E6C4-4D15-AE55-832AB821F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B2129441-AE9C-4C2E-A9F8-6F961EEE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0549F920-1951-4AE0-8A7F-C85C759DD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085625BA-7F7D-401B-8EC1-DE833B2B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70746A79-8E76-4B49-AD4A-674C22A5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71FD17C2-F86F-4AE3-BB2D-87A844485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4B53F496-A9DF-46E7-BBA5-92306433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58B50962-16AC-49CE-B1EA-B236E74F8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22EFFFDE-7605-40F7-8AA6-B93BDA44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E653BD2D-34C0-491E-9955-F7A1DDBC7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3ED1C7B9-D48E-4727-A839-CA76421E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02F70B42-F9C1-43E7-9DD0-486088E4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95C1F904-34AD-4CB8-9344-34B3CD3D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A59F273C-4078-45F1-B587-2A4AB9C82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30ECCB5D-3838-46A5-948B-A2E127D4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C0181ED2-9585-4482-929C-1B397D22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754DB2B3-51C1-472D-920C-0DEFE240F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23CDE568-C111-4B61-A375-5190E246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F6E9675F-05C2-43FD-B34D-30BB4A67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32ADBDC8-250F-4FF2-8F08-3EB957836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FFBE2226-A73E-43F7-A467-E609875E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4DCEA9D6-0B1E-4F2E-9ED5-0545572B0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4776C11D-4D45-4B3C-B26F-D6BEC545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FE75F467-926F-4439-8D4E-E79715123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6B9E3DC0-F0E7-4E70-9D54-8D42126F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FC2E9A3C-567F-4BDD-832B-C22D4C86E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155B0918-D117-46DD-8EEE-1BA2FF889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2F6887AA-562A-4459-BF00-F6A495057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E757B668-C1B5-4366-84C7-159E3786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519A2A3C-4907-455E-B922-6E6640E3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C442EBFF-1FBE-46E9-90BA-0F913A958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24AD5B49-B86A-45CC-8757-1B95B0397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378BC0BE-C44A-4955-897C-B1E0C7B1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1A6268D2-A0CF-43D8-B9B4-DDF21C14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F76720A4-08E8-46D1-90CB-74EE40CA7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964B771-49C7-4E22-85C4-1C91285C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3ECA7C27-AB0D-491E-ADC1-1F3A27428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26701D35-4099-4B9A-B931-7C58FE20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5175D1A1-B864-4AB0-AE28-7FA24B4A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8D186AC-FF1B-4960-B6E8-E1B00F22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DE7E734B-A581-47CA-A85B-22DE200D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F0361580-66C9-4230-8D64-943CB7C00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B9EAE40A-8D2E-4B8E-968C-70825F7D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34CD4078-4499-4795-9440-CD63A2E4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478F088-8C38-4E5C-A42D-E9EF28FC0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642C34FE-AAEB-478B-BA11-33DF2A54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106181C4-717C-4A60-BCC3-8DC80F750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3845875-410F-4310-9B7B-CB43F200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AF1C9BC7-EF22-4506-BAA4-C6082EE05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DF7F5AC-F3F1-4EAC-A7F5-5D35F71D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BF4B0893-F582-4B80-B214-05FC348B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5B0AB91E-E326-4C6B-B020-94D52395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0DEBAD4F-E5BE-4B07-BC7A-3F34E2D66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4BD730D1-A2F7-490E-B935-4D0C397AB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47421FEB-EA77-40D3-AAB6-EC84FD588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CBA0EE33-55DA-45D5-8E62-5A614A69C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90F6232D-69D3-4EB5-B3B0-F3B55F18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8AD44B14-65CB-450C-B90A-488ED1199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7F6E4676-10E1-4305-BFB7-DB1286F2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799D91E8-A9DF-4A54-BBF9-06F4CEF7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93B38B14-0D42-489C-A7AF-8D1373BC1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0D224A28-71BA-4D8B-B267-C4ED5CF5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4799172D-5C74-4980-98E1-75AEF30E7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7C297409-C8DD-40E9-AB91-2772956EB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E71057CC-7869-4EB0-B0A2-D645EE9D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8839FE43-6C9E-4722-90BD-92C2D3E4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BDB75894-EFDB-481C-ADAB-6B246D3B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1945F36E-574C-424D-BE3B-5B1FCA103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38F768E-E020-424A-A117-BBAB4FF6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6285E287-EBC6-4FA8-8316-4F6F4DF84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51589CFB-4431-41A5-BE5A-1F92F9B2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D50F770D-1F18-47CE-84A4-435B4676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6D8A9488-DE57-49FB-AE24-7D2736C9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40811830-3435-4048-83F5-E38DAAD4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0B007BBA-0817-45B3-B3BE-4FC6D9AE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71DCEC27-B547-40D8-8321-1F772B8A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522BED2F-F5F9-418F-87A9-A8A526F66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58E86BFF-3C74-4B36-93B9-5D6D24AD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159C2C5D-90B2-4659-B24C-9B408849E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29677C65-8CF5-4B38-908A-B451F824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61AD7973-26D4-4D29-9795-56A405DCB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0C02EED7-309D-44FE-AFA0-DAFFCFDF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7BC4DC28-D64F-4632-BC5E-6A111AA2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ED75A674-2F2A-42D4-8093-015920B30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FCD69F4D-5518-48F4-9A07-86FC3893F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FFDD685B-DF06-4C7F-A2B1-E2378539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DA0F41C1-1670-4023-AA1E-5A1A31C15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B7ADA447-4780-4898-A4B0-907C9042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B9649472-F484-4766-AA02-C42D19FC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D3069EEC-837E-487F-95F2-47DFCE1D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BAD94839-82C1-4509-8A27-5AF96CD8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9C8C288-8673-4E24-9B78-FDC9872E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8A877E73-5048-4B5A-AE41-A0DA77B4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217FC85E-B544-4CDD-AE10-7C8C7486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48769C05-2D40-45C4-99A0-6B421E0F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9638E24E-D4A1-47C0-B816-48B9395A4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69F4B4C5-A513-45AF-A1F5-34FA0379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DCD1D557-C11B-48CF-86F7-DC091F9C4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A250BA7A-275A-4A24-9597-ED57C4967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23BBB04B-8C36-4C83-B1B3-9C261D7DC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5569AD60-9E28-4786-BAEB-63EE63BC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565135CA-6AA0-4316-AA8D-BC854EDD0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09743D89-18FA-48A1-BB97-BB2E1687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35CE73D2-353C-4DCA-9A76-536316D9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66E1D037-29CF-4042-93C4-090886E9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F9D08041-C62F-4FCF-B96F-AD599C136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FCEB5698-9E5E-415D-B3D2-94102C6F6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85D9F20B-F0E1-42FE-944D-E9D68DCA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15F74372-EFD1-4FC2-BFE7-99D1AFA46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7928815E-00E6-4342-B77A-3E95C352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EE81179A-CEB0-4752-B4DA-99FCEA876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A06A0808-4EE9-4DFB-B16C-050D8C0E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FE2CACF0-D405-465E-8D58-6D11C3E58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49C64F2D-3EF7-4E5E-A6A5-28FAE392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DE1A6691-1250-423D-B468-1AF7BD5C5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51099B70-4BFB-4D1A-84CE-312A47271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F6A026A1-EF28-4530-817B-1FC72DF2A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2ED8E80B-F7FE-4577-938F-E0C631D0B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23EB19D4-0BCB-4266-9B9E-9F15AE5E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90172F0-9417-4ED3-94F3-8B2F744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92F4B851-5791-425F-BB45-40CA40CF4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290CF4C-6C79-4073-B24F-D352AD4D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CACBD96E-3EDB-4EEC-852B-71B702CA8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E143CAE5-BA75-4519-A0B9-C8475898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6914C14D-946C-4091-A4BF-97D72E96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A1883943-A879-4C34-8B75-683ACFB7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E2B16A3-CD39-40FD-8282-A6C402424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BF1D0F39-FDBE-4158-B44E-486C880C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5EFE4596-5A0A-47B7-AD3D-CEB901BCC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DC23B908-602E-43B9-8F7F-6CC24ED1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B9B9E195-81B0-4984-9993-E5EAE0AE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597137D-B307-4349-9E42-3D839265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B7BB6300-6757-47FE-ABA1-B039A22D2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A0B013E2-D3BD-4FD3-8924-DE71D0AA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9D095635-358E-4D46-9B00-C36A03DF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21E0E0F9-CF90-45C2-86DB-12F6CD42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DF2536FC-3445-4BE2-83FE-22C28D50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55DC2D03-33FD-400E-91B1-B098D5E61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EC1304DF-2090-456B-8CC7-DE3D73B0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871BBC27-87E0-4A71-ADAC-B9505822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AA44DAA4-6844-4EAF-8983-A2D37B613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CF512FA0-BED4-4994-B581-19878CD87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D9593C51-80F5-49B5-910B-E9A2C0E68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2AFF081D-3D46-4584-8F13-6AB8E76C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B4F6812C-CE82-47DF-8C20-2B6C3FC8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99C6FA68-0723-498B-BBA3-A2B90941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86F14037-7447-4A64-8696-663BC750E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A70982DC-4340-4BB0-BBAC-9C7D79EF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B51CCB5D-B41B-4C64-AFE7-FC338C5A9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3A6FE0DE-714E-4E00-BFC6-296CABB8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F1818B7F-C382-46C1-BEA3-30BD278C5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0E64EC45-D21B-4DD6-B821-CFF8B53BB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3AAF94A8-A484-4059-BB32-E7477ECBB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71BA76D-5D59-40EF-8DB4-AE4F7414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B8088440-719D-4872-8E17-1516A90F0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CDE1C9FB-B856-4F65-BAAB-27ACF6397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5E9E463B-E1E2-4B0E-8EC5-92D98D8C7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52570D3A-953A-432E-AE73-E9DEEC2E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F1AE7FFF-0360-44C2-9C57-08A9E1B2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E30F2EBD-7517-4162-BA60-4E38E5308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35AC3714-B223-431E-8FA0-63586BF6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CF7CEB26-FABB-4B16-B416-1A75D3238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4BAB6D38-3778-4943-945F-6E5695CA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B90C786-2941-4756-B4C3-C5D8D6A8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C7685F77-121E-4130-BA06-53C6FE4E1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920BFEC6-8999-46FC-839F-77F60130B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3CC46ADA-41A5-491E-A75A-C63C4E3F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6BAA667-0110-4CED-AA07-2E585DE8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627105BE-A4B6-4217-B9D2-C9E7895A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AB0B622-04BE-4063-B648-E3953DB20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F7BB0691-E255-4E5D-9D7F-0F124F03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06067501-9188-4F83-ABB3-03F6670C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47460381-9360-48C4-B39C-A1162B4D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5249D4BB-EE22-43E5-A2A2-621850D68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E8730E29-7E26-4483-B732-43EB6C03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058194F0-FF79-45D0-BEC4-C3763B11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8E677BDD-43E6-404A-9AE0-675B1801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7D201E6-AB01-4FC8-BD03-419D79A6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A4CB5E86-2628-4457-93F1-860656D7E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55F5FB9C-B55A-4B24-8E74-D4CFEC0F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738CCD5C-F2B9-4E95-B16D-84C1C20C3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8F7B0D1-2BC2-4702-92B6-D82FD3F6A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E9D322CE-2011-4C4B-9346-87F71C4F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C6532AE2-899F-4375-9CC7-867588EB2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B4E0BAC-0270-4142-A74B-BC68735C5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8354EC83-46E4-4834-9A06-093707737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C2A5C7BC-42F9-4A7A-AE15-E6E284930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AF85375B-2708-4217-BDBF-FE55D3F90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F3C91C28-3639-4AB0-B61F-6930F7B3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F0DD34FE-03C0-44DD-BE01-B5FC44997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4153ED5-31D5-426C-A341-F3B75EFB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87461BC4-A3A9-4363-B42F-A5A14512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846E8C80-B2FE-4176-B170-11E9FEA8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218ED6CB-0D4C-4941-B1AE-6066A5776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704C1099-BE8D-4C7D-AE54-A8F8E525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9B63FFE8-24DC-4304-BD1F-034838B6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B9213662-E9C3-4E6A-91F0-2316128B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7A909F64-1414-4E19-B68A-4EB76770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38C12C3-E838-44AA-BD15-4B455A56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7418B917-C45C-48AC-B9ED-5B5AD261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37B67F8F-754A-4595-A764-929EDEE2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9D3EA463-8F37-46F8-887C-D070DC4C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7CDE2511-403D-4BF8-AC94-9C55A252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E00E6D88-4829-4338-A66A-8A57AC26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30E214F0-A642-468E-A8EB-653B73FB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7387E355-5E09-4C40-98FA-60E55D2B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3F651C9C-EF4C-427F-AEB3-988E0832F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49EBC8BC-C94D-4339-A7A2-D7BC35BBE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DA4E1D78-E8F0-4DDD-AB34-DA10C52B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F09C8C22-B73B-4E8B-B4E4-6119AA0C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6EDEF9B2-CAB9-45B5-9E71-884FD0F28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EF55AD5-BD04-462F-8BB8-64F36C81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A770B719-65FD-4290-8E2D-40AAEE29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51EB78FB-A453-4583-BFFE-F4794BE8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B25FB37A-AE16-4690-AC98-4C9A98559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6A976538-9677-4FB0-BD9A-F4FF8E31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AA70A73B-976E-4551-9394-25EDAD592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9E6AD4C3-0AF7-4FBA-9F84-D05C9DCCD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B9AC90C6-BC52-4B90-9C42-E2F5E917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40AA0F43-6B8B-46AE-9ADC-30C94C904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2384B254-C480-4A75-97EB-0C72A089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3C71A824-7A27-4552-B282-0A680D91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A5A383AD-CBCB-4232-82E8-1583FF624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F983348-FAA0-4A8E-8F88-5855EEA0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2D9BC4F0-559C-43F1-AE4C-C651059E2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E06E43DB-5431-41CB-8B83-FE13D0EC4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025FBB7A-D60F-4568-AEDB-7182AAC8A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CF0215A7-694C-48CE-B935-DCD586523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EF6F11E6-CC03-4366-8898-A9BC2CBD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22B21734-BA30-45FA-A5F0-2FD77824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40EBFBC3-5847-4124-86F9-6ED3FDCA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0C2A4196-AD3A-436A-A55F-774D0AFB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39292D3C-EBCB-4091-9B3A-E4528620C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BA9F5222-2CA6-4B70-9748-270740C76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6CE97BA9-6E6C-44F6-B4B7-4F37C1ADF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1C9B8D13-3446-439A-98E8-A0DCBC6CC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49E9F682-905B-44B6-B21F-C0769F58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829FE7EB-ECF7-4F5B-8BF7-B610C969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36B384B7-0605-4F2E-8C99-B3C431BEC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651932FA-D816-4BC9-936D-383A610D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4B549801-CFCF-4C21-8AE0-6FE6EDBC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91238D70-FAD2-431E-A764-6810FA29F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BD8C472C-3965-4F86-96C4-7357BAB1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D825D5C7-F1EC-4FEA-9AD2-3A6DC0EBA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2F1451CC-FF67-4DB3-84FD-DF56C884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CBFCDA48-5803-484E-ABB9-0250D136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B24CBF25-E302-4307-B5DE-70ACB37BD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68F5490F-A033-42CA-A987-6EED4BCAF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3E03DB7D-5427-45B6-A190-7CF58664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3BA0A983-7B29-4110-B3D8-62291A047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A37E8106-EFC9-45E1-BEA6-C14361DA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8A5AC618-A1B7-42A5-9C5A-BA481ADFC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EB514122-2EDA-4EC4-A804-769AD092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9FE79533-99DB-4900-AB75-7C4A37AE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EDA8055A-2202-4C33-B099-FF6241E00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C8FA8A1B-D17B-484D-BA65-54B04869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2971F883-0CB2-4865-A1B4-AB215E1D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101699A1-CD8B-4220-AD4D-6F596A3E1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2EABE9C2-D5AA-4B17-9C9C-8FA7E6B51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9DF69764-62B1-47DA-B1BC-9CD5D3E4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4F4B9AAF-E1C6-4211-B938-AB9806C5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AE1D9DE-989B-40B2-BDA8-83F0D04C1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735350BC-7C45-4916-99A2-5F741D8E9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D15D6BE2-1E11-431A-95E9-69003132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7AAC0FAE-063C-48E2-B7D2-532B664CC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06365B32-EE5E-4C36-8D01-30185FD75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9C3CB7C2-2E74-4629-B943-4B8E02AC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08F1F643-74B8-4587-9BBD-F7D5A288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16697539-D16C-4FD8-AB15-E798FFCD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D12E9DE5-0F92-4D4D-A27D-7B6BE8F87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077337F6-6977-48CE-B0A2-078B582E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A3C09246-EEA0-482E-ACEE-C2786D1B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7EBCEA88-98ED-4D86-9192-9B10342E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40934993-E14D-499F-893B-F48478B7B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972678A4-4495-49B3-9545-72C90E640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C4B57CA6-E471-484A-84CB-0BA624DAC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09CB694E-248A-431E-BFE6-50C406FC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B8AEAA05-AAA2-4766-A817-9151A4DE0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0AF910CA-0B4A-4276-AE6D-746EB0750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9B60260E-8E98-4853-ACB4-FA7D99FB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A7F651C4-2817-4F22-A116-D3378D4E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9888E896-7FD0-4C80-A725-2EDD841E9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7FE8FB70-27D5-448B-AC16-95104B770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94CBB801-F0B7-44F1-BC14-23AEA729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82E63BC0-2561-4661-96E0-EBB1AD8D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79D431CA-6887-4AA0-9E79-A8F0B985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E4E905D3-2BD8-4F65-92C1-D51922D6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3CAC89F3-9040-4586-9B68-8048CCE7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D61DDF6E-AC12-497B-BC6A-EE5400196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87C31A43-641A-4E1F-920E-D0FB8091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9138233F-69A5-4B9E-A298-459588AD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0499E043-7B15-48B6-832A-355DC91DE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662849D8-1ED9-4BC7-B1BE-30528680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59D4DCCC-8A7E-462F-A6CC-902F83E0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3F6B3316-92D2-4F44-A837-B798FA44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5EB95AC2-D6B7-43EE-9569-DAD2244A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F6D48D03-ED02-4722-AA1A-E85DA289F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071AAF9D-18BE-464D-8057-3FE692212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BF7CC579-095E-42BB-9191-BBBADFBEF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640456B2-A3F3-46C7-BB9E-A6A466E6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3C8C9DC0-E7D5-4C30-8F77-6F2D8A7EA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54286BB4-686D-41EC-8962-D7240B051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C23C607A-711A-4DF1-BA1D-6323EC77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C6A67CB9-BB16-4DE7-8C04-1CF0FADD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521889E4-580F-45AD-B070-13FCCE8F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A3309E05-B2B4-49C7-BF11-01261FF8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70A65035-16DE-4C22-A123-B64501A91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226B5569-6D16-4F40-B78B-B76A13BEE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CBAE14C6-C3A8-4D13-A42F-913B59C6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A8E61FB9-5A24-435A-AFCB-CF5FCE2C2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C68C2370-A2D2-473A-AC25-4A108D91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AA394E8D-11A6-4836-A13D-88874F8E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648F024C-FD25-445F-80F7-4AFE1EA77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449413AE-C158-4AAA-B9E5-17A405B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ED33AD46-F637-464A-ADDE-2B19A330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9DD15388-42AA-4B13-9A3E-11CFCEA2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24A68FC4-2BDB-41BD-AE6E-65BF0C6D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E8C82B3-0FCF-46E9-9398-9957920F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022029A6-DF56-494F-8338-F9822C03E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4BE8A1AF-8ED5-4906-A689-D89D20E9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11E013F8-410A-4FFB-9E5B-FB9B9051A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F23ED735-BD94-45C1-8254-7915B5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873484D7-CAE7-45EA-AC6A-2E246CA35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B7695DC1-9308-40D3-8C4A-0CF6515B2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58AA95B1-9B20-4356-A090-9A36BB42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F8D6EA9F-AA85-49A1-B84A-C039B95C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0285A316-ED26-4267-98DE-B73E86904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FE75C4A2-A08B-4EF9-9D53-092D96B0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B17DAA73-139B-47CF-97B1-92359012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ACC6B332-64E4-498B-9747-80F8BEA4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94939FF1-8DC1-4031-8FAA-F1FBE7E7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CD72D3EC-7867-41B9-8BA9-081EA913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B9B9FCB7-AB13-45FB-8BD0-10322350B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7FE27FC2-19EF-45A3-A8BB-C3833C51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136808DE-7387-48D8-BBCE-3976277B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8C190745-2D7A-4D13-8D16-4C99CD76F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C886C878-82D8-4C8A-8F83-475E3292B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691BB736-731A-4CD3-81A7-9E0D02051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CC9A3903-D33D-460E-8A33-C494ED7D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BA3747FF-B3A8-449A-A2B5-5F66DBCE9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546C13B4-A9A9-4D13-8163-483D849E4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4C63A993-F63A-40FC-837B-DEE6192B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A5DF285E-1083-404A-BEBB-57C945A1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1B532D9B-46D3-4BC6-8FFB-8340BE53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02A29FF9-F19A-4C2F-8824-AA0AF34B2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BFBB8B48-5430-473B-9018-38834D6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A65FF26A-3DBD-49F9-9E9B-E1B93E03F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DAEBE269-F49D-4865-A7A4-EC6D6A3B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F3735448-BE4A-452A-B91A-D343F2596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2C5F9E2D-9285-444C-B28F-0D5BA566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1B8847C9-E60B-4106-912C-8D4D80765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7565F83C-10E4-496A-B8C7-D8E6BB24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A8C7223D-A1E6-46AE-B1B8-A20E05AF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B7312719-1F01-4B14-AD69-8BC38D2D0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DC6E8E32-A94C-4098-9702-16C400A6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8F50A1C9-AEB2-4113-8E46-CC8A558D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34985756-569D-4554-99C1-4AE89E0CB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E68257A0-B020-41EA-9DFA-452023A7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8FD8836F-6283-457E-AA9B-37BC187C7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3EE241AB-D02F-43A8-BD6E-5689C403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011FBE65-95C9-4C55-A6C7-1A1617EB1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ADE64A41-6002-4B35-9904-45A8AC18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1E47C10F-FD55-4CD5-BFE4-5EF8CE75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BE7F5789-6600-4B43-80F1-20D84B49C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7732EC5E-1E87-478C-9D90-63F58FEB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6A0659BD-F789-49C8-86A8-72CC54D6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5AF916C2-6637-4232-A3F4-00F2F99C4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970F621B-0A71-407A-B10A-FF21706F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4E7221BA-2227-480D-B4BF-F41EBE06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106B741A-F7E2-4DB4-90D8-8C0713F61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8F8A4A3E-5E75-4E87-9126-ECF16F18B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5DF15980-8AF3-4E58-BAA9-277580D27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EC9866ED-B9ED-4347-8532-83429F659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C7DDF7E9-D336-4525-A748-A7855FC4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46485868-CA3B-45DD-91C5-370BC6FE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01F952E6-804F-45FC-B0C6-3C87D2FD7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B856216A-C713-4D34-AC3A-7BD9ECDE0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7B2ACF0B-6AAA-4123-86D1-6D86FD3D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5E45816F-C096-4AA8-86A3-9316E2AD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EE5C0870-0E7B-4EF5-A9CB-82D67979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D4CBC0FD-1F50-41A5-8579-AAF9DA48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6E1C6F02-0B65-401A-82A3-586E7AB4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67AFED76-DADF-46B8-B901-AD65E59B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AE9C4E3B-FA4A-4A37-A61A-2D51BD33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C16E534B-60B1-4AEB-882C-825A86A33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05C23CC1-6283-4045-B406-E91D472C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E6CE3684-5FF6-4873-98E5-4C8C67620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07AFD408-7DCA-42B1-AE93-79D36077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56AE0845-2C08-4C37-A1E4-51430B545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2BD827AC-7870-4031-9DFB-CF7039908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1AFC8D45-CC8A-4ADA-AA71-702DA609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1DEE20A2-933F-436E-9414-9CCF6345B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29BE985A-516F-4F57-8353-FA94988DA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D19844BC-C9D7-48B3-9BAD-7AC015C9D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7C7956E0-9ECC-458D-809F-1633621E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7F02D10C-159E-4042-A054-D4DB1434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566659B8-1E82-4D93-B5B9-804958687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9E271DF9-96CD-4544-91CE-50169312B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45439744-0D8C-4E6D-9298-E458A28B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FDE4D634-5F70-415A-959B-AB93A237A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FD956A2B-D010-4163-B8D8-B2970B36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B082D1EB-39BF-4A53-980B-BAFB0629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61B06E24-626E-42BF-9DB5-FB137B3E3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6CAE3329-004C-46FB-B992-2B0D29B2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117E9E62-9B6B-44CA-9904-9D0D418A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ACCFB726-D9E1-4418-BCCC-AE27AF05A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6822E614-A1F8-49A6-AF77-762709A7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419E442B-2FB9-4D1B-8A6C-EAE308116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C9877927-3F44-4D5B-976F-03116369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817A1A1B-E183-4473-B922-EB5E3A41B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35347B46-2942-41DB-A405-8A984D3A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F4C6878A-091E-4499-8864-8B0E79657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48881BC8-3378-4106-8349-03D3DA720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3E11E861-4924-41F2-9320-68E057A9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4AB5D9E0-180F-4A49-B862-F928501D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3ED00B2E-E79E-4E25-AA52-36CB052B9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141EFDEE-81F5-49C8-A713-7D2BB489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D6BEC8D3-F638-4E54-BA62-8BCCDD80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82E605EF-C519-42A8-BFE5-71FAA25C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F5DDC57A-0603-45A0-9BC3-A806318D7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B42E5A66-E542-4A8C-8EFF-0D5C94F5B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44CB8653-A587-44DF-BAF1-34F44D1E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3C5E1792-CEF6-407B-A46A-934CD509F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A92954AA-6672-4F1A-9C71-3FB21AE2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BDF6F044-1FB9-4B7C-B962-136C6D04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6A9C50FA-107B-46D4-A496-887AEF211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9F7A4DA5-0E3D-48AC-B737-DD1A0C19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41356FE5-DE38-4D9D-970D-90B9234C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562FAE69-5384-411C-933C-29F3EB6E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BC7AA8D1-41CB-497E-B71D-EF4B3B16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5FAFD1B7-BA84-4B66-8C7D-F3B9FDB2E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F15912FD-B109-4F17-9C10-4BF381733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67AD9CA5-325D-4E92-8A06-7EDE433B0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6CD78796-2D14-4655-8595-336C79302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0C298AC8-6C21-4437-AEF4-D398061A2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6BDD8563-458E-4D38-9621-6B886DBE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38A7044E-4114-494E-9951-90F7159C1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5DF93C3C-05D7-4946-BC89-EB097500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8833A06B-59E8-45ED-B086-0E630C7B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069A8BA8-C46F-4E53-9C65-400AA28D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34BAFB84-B4A0-4513-A98F-C9A27F296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40F60B9E-8FFB-4B7A-B07B-C4C064A3D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525307D1-99F8-49AC-8D9F-0A5D7F46A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62794569-9C82-4B80-B529-FAC43D4A4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9A063607-FB90-4CE2-B3CF-D72CB88C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BF80733B-6EFF-4F1C-9A55-DA0B2D50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529F6F27-9D6D-44D2-A65A-48644295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8F518C26-51D9-4328-A996-4CDA435E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3918DCCB-1E88-40D6-9B82-C7CB8907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AEA5A8AC-9AF3-40C9-A0CC-ACE16DE5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11FB85EB-FFD9-48E3-AD21-A2AD2460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7C8F646B-2594-458E-8C0E-33E1199D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79028CD2-CAFF-424F-96E2-4B28165C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ACBFA046-9634-407B-8550-C55355CF3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BADB58A1-0C14-4018-832F-59C73D82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9AE6D3A4-2BD1-4AD6-A580-311C4985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C5825DDB-B59D-4289-876F-E53A224F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0692F53B-95FE-45C8-A213-ECC1A9AED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C151F6E5-DAC3-4B41-AC10-F9B6DBE0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5155F3E6-8B3A-4411-B0B6-402AA73A2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190854C0-ECFE-4F7E-A085-8537CC8C0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B10D3AA0-B59B-4EEC-B3AF-0899068B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B47C1782-1A45-442B-BE89-431A0405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4BF63F91-2732-4E6B-87FB-A4461D29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F50524CD-4BE7-4D56-B617-ACCF71F9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29AFC096-9286-46FE-82BF-AA66A3420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6D90C7FA-EA21-4BCD-8DCA-F1C29E0E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66B14003-E0F2-4208-AFC5-943F1088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9E14D6DA-44A7-4631-AF7A-F1C33F55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98F2496E-0433-42AA-9D08-2EE0B4DB6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7918A287-BB22-4B86-B63D-76EB552A5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F1071DEE-4721-44DF-B789-10659FE5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822054B4-7742-466C-A520-389E45AB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E7EDA0A3-8872-4E4D-BC5F-F92339F5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0F4DA2CE-0797-49BD-9B14-BE29114D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4CEA26D3-EBA4-43D0-B0AE-F42CCA166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509B2BC3-09B2-459F-9BBB-05E92EC4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999EDE21-9577-4738-BB86-A17C69B6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57FE919C-65FF-48D3-AA5B-E1C67819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D46258DD-05BE-4D00-B5DC-E73CBA61E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B313B7A1-FE1C-41ED-84B0-45FA184D7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EC68CC57-ED35-4693-BB8F-94DEAE8A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7" name="Picture 916" descr="https://is.vic.lt/ris/space.png">
          <a:extLst>
            <a:ext uri="{FF2B5EF4-FFF2-40B4-BE49-F238E27FC236}">
              <a16:creationId xmlns:a16="http://schemas.microsoft.com/office/drawing/2014/main" id="{CF4B6AB1-DBC3-44F9-822E-356D65A8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8" name="Picture 2" descr="https://is.vic.lt/ris/space.png">
          <a:extLst>
            <a:ext uri="{FF2B5EF4-FFF2-40B4-BE49-F238E27FC236}">
              <a16:creationId xmlns:a16="http://schemas.microsoft.com/office/drawing/2014/main" id="{9FD9FBD3-8A7B-47FB-9E3E-15FF4DEEE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BC462B01-FC23-42EE-BF70-73BE4111D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D1A79803-D968-4039-9825-79ED4AC9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DBFE61A8-17EC-45A7-9DCE-7D963386D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17F551E6-EAAF-4E69-AD27-9BF1F79B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3" name="Picture 2" descr="https://is.vic.lt/ris/space.png">
          <a:extLst>
            <a:ext uri="{FF2B5EF4-FFF2-40B4-BE49-F238E27FC236}">
              <a16:creationId xmlns:a16="http://schemas.microsoft.com/office/drawing/2014/main" id="{EBBCB90C-768D-4419-86A6-3A768D64B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C1AEE1A4-611F-4260-A3C8-EC9E70434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5" name="Picture 2" descr="https://is.vic.lt/ris/space.png">
          <a:extLst>
            <a:ext uri="{FF2B5EF4-FFF2-40B4-BE49-F238E27FC236}">
              <a16:creationId xmlns:a16="http://schemas.microsoft.com/office/drawing/2014/main" id="{F06743D4-30A0-486E-94F1-02597AE0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9EF6CE6F-F260-4293-AF15-F9FE4AA0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7" name="Picture 926" descr="https://is.vic.lt/ris/space.png">
          <a:extLst>
            <a:ext uri="{FF2B5EF4-FFF2-40B4-BE49-F238E27FC236}">
              <a16:creationId xmlns:a16="http://schemas.microsoft.com/office/drawing/2014/main" id="{6589024B-B7F1-499A-8150-925C2C22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B61DF106-937B-40E0-9EEC-E4FBE04A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9" name="Picture 2" descr="https://is.vic.lt/ris/space.png">
          <a:extLst>
            <a:ext uri="{FF2B5EF4-FFF2-40B4-BE49-F238E27FC236}">
              <a16:creationId xmlns:a16="http://schemas.microsoft.com/office/drawing/2014/main" id="{DACE78CE-937B-44F6-A238-0EE40819D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8EA7E624-371C-4A72-B161-03F099E38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1" name="Picture 2" descr="https://is.vic.lt/ris/space.png">
          <a:extLst>
            <a:ext uri="{FF2B5EF4-FFF2-40B4-BE49-F238E27FC236}">
              <a16:creationId xmlns:a16="http://schemas.microsoft.com/office/drawing/2014/main" id="{605300C1-E182-4691-A609-9908FA39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CBA965FE-93E0-410C-80C0-A0C4F28E7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3" name="Picture 2" descr="https://is.vic.lt/ris/space.png">
          <a:extLst>
            <a:ext uri="{FF2B5EF4-FFF2-40B4-BE49-F238E27FC236}">
              <a16:creationId xmlns:a16="http://schemas.microsoft.com/office/drawing/2014/main" id="{6873F4FC-F0AD-4491-BFE3-81CE991C2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935DC55B-A6FD-4FA3-B12C-F73CCED97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5" name="Picture 2" descr="https://is.vic.lt/ris/space.png">
          <a:extLst>
            <a:ext uri="{FF2B5EF4-FFF2-40B4-BE49-F238E27FC236}">
              <a16:creationId xmlns:a16="http://schemas.microsoft.com/office/drawing/2014/main" id="{B8A8692C-B877-457D-8D76-32C20084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C545FCF7-1A79-4FD3-A38C-319E6B02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7" name="Picture 936" descr="https://is.vic.lt/ris/space.png">
          <a:extLst>
            <a:ext uri="{FF2B5EF4-FFF2-40B4-BE49-F238E27FC236}">
              <a16:creationId xmlns:a16="http://schemas.microsoft.com/office/drawing/2014/main" id="{D29E3927-FBCD-463E-85BF-AD62369D8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1F97585F-86B1-4EF6-8B93-B46BE98E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9" name="Picture 2" descr="https://is.vic.lt/ris/space.png">
          <a:extLst>
            <a:ext uri="{FF2B5EF4-FFF2-40B4-BE49-F238E27FC236}">
              <a16:creationId xmlns:a16="http://schemas.microsoft.com/office/drawing/2014/main" id="{7AA104F0-0689-4562-A368-DF729633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157D7EE4-ED19-4D17-9688-ED7EBCC8E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1" name="Picture 2" descr="https://is.vic.lt/ris/space.png">
          <a:extLst>
            <a:ext uri="{FF2B5EF4-FFF2-40B4-BE49-F238E27FC236}">
              <a16:creationId xmlns:a16="http://schemas.microsoft.com/office/drawing/2014/main" id="{3FC82800-8F8F-41FF-9EC8-70E1DE02E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B2591A0D-EC04-49BE-9A70-7FD3ED189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3" name="Picture 2" descr="https://is.vic.lt/ris/space.png">
          <a:extLst>
            <a:ext uri="{FF2B5EF4-FFF2-40B4-BE49-F238E27FC236}">
              <a16:creationId xmlns:a16="http://schemas.microsoft.com/office/drawing/2014/main" id="{C850292D-894B-4EF0-9653-71567D77C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BCF09F1F-2AE2-48AD-9CBB-8AD6EE27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5" name="Picture 2" descr="https://is.vic.lt/ris/space.png">
          <a:extLst>
            <a:ext uri="{FF2B5EF4-FFF2-40B4-BE49-F238E27FC236}">
              <a16:creationId xmlns:a16="http://schemas.microsoft.com/office/drawing/2014/main" id="{B870F5E3-7A92-488A-A788-E4295E991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12D0B256-C8C9-4DFC-BE14-C4D03060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7" name="Picture 946" descr="https://is.vic.lt/ris/space.png">
          <a:extLst>
            <a:ext uri="{FF2B5EF4-FFF2-40B4-BE49-F238E27FC236}">
              <a16:creationId xmlns:a16="http://schemas.microsoft.com/office/drawing/2014/main" id="{036FBBAB-7F97-46AC-A7E4-DB71DDD9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5E3DC0C1-3D0C-49D1-8617-6379A023E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9" name="Picture 2" descr="https://is.vic.lt/ris/space.png">
          <a:extLst>
            <a:ext uri="{FF2B5EF4-FFF2-40B4-BE49-F238E27FC236}">
              <a16:creationId xmlns:a16="http://schemas.microsoft.com/office/drawing/2014/main" id="{15B320AB-C1BB-4DB8-A3FC-ADE1B54B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DF012B45-0DA6-4A03-BE86-80CD2F0A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1" name="Picture 2" descr="https://is.vic.lt/ris/space.png">
          <a:extLst>
            <a:ext uri="{FF2B5EF4-FFF2-40B4-BE49-F238E27FC236}">
              <a16:creationId xmlns:a16="http://schemas.microsoft.com/office/drawing/2014/main" id="{B66271B3-30F7-4D9C-ACE9-A6868CA6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3C903D49-8D85-4636-B7EB-E357FAEF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3" name="Picture 2" descr="https://is.vic.lt/ris/space.png">
          <a:extLst>
            <a:ext uri="{FF2B5EF4-FFF2-40B4-BE49-F238E27FC236}">
              <a16:creationId xmlns:a16="http://schemas.microsoft.com/office/drawing/2014/main" id="{20E6A705-F121-419B-8592-360E1E442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91878829-ED55-4062-9ACA-C6426DDF4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2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5" name="Picture 2" descr="https://is.vic.lt/ris/space.png">
          <a:extLst>
            <a:ext uri="{FF2B5EF4-FFF2-40B4-BE49-F238E27FC236}">
              <a16:creationId xmlns:a16="http://schemas.microsoft.com/office/drawing/2014/main" id="{EEFF6EC8-305C-4245-B501-0D50AA77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12AC65AB-E7A7-4001-B44E-AA64015B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7" name="Picture 956" descr="https://is.vic.lt/ris/space.png">
          <a:extLst>
            <a:ext uri="{FF2B5EF4-FFF2-40B4-BE49-F238E27FC236}">
              <a16:creationId xmlns:a16="http://schemas.microsoft.com/office/drawing/2014/main" id="{EF7D78E6-54D8-4C83-AF53-898478F52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75EF460B-3F81-4839-B112-6FAE9A42D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9" name="Picture 2" descr="https://is.vic.lt/ris/space.png">
          <a:extLst>
            <a:ext uri="{FF2B5EF4-FFF2-40B4-BE49-F238E27FC236}">
              <a16:creationId xmlns:a16="http://schemas.microsoft.com/office/drawing/2014/main" id="{E3C5842D-7D67-478E-BBAD-8A932710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0A44B392-E579-43EF-9EEB-FB60728E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1" name="Picture 2" descr="https://is.vic.lt/ris/space.png">
          <a:extLst>
            <a:ext uri="{FF2B5EF4-FFF2-40B4-BE49-F238E27FC236}">
              <a16:creationId xmlns:a16="http://schemas.microsoft.com/office/drawing/2014/main" id="{0C3C2DEA-69E0-48A8-A00F-4DEBF210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3BC4A5B0-74EA-4628-979F-74375AFE8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3" name="Picture 2" descr="https://is.vic.lt/ris/space.png">
          <a:extLst>
            <a:ext uri="{FF2B5EF4-FFF2-40B4-BE49-F238E27FC236}">
              <a16:creationId xmlns:a16="http://schemas.microsoft.com/office/drawing/2014/main" id="{7C334564-3FD9-4BC8-88D8-8BC6A0A5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33BD5EFD-D82C-4FA6-8CFE-EC239390C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2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5" name="Picture 2" descr="https://is.vic.lt/ris/space.png">
          <a:extLst>
            <a:ext uri="{FF2B5EF4-FFF2-40B4-BE49-F238E27FC236}">
              <a16:creationId xmlns:a16="http://schemas.microsoft.com/office/drawing/2014/main" id="{7CF19669-50EB-4F4E-8EE9-084662110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1084E0DC-9E8F-49EF-A62F-B392E75F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7" name="Picture 966" descr="https://is.vic.lt/ris/space.png">
          <a:extLst>
            <a:ext uri="{FF2B5EF4-FFF2-40B4-BE49-F238E27FC236}">
              <a16:creationId xmlns:a16="http://schemas.microsoft.com/office/drawing/2014/main" id="{B1DB139C-68B2-4EAA-9BB9-8742D4EF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6803219F-2ACF-4208-A71F-CA7A6ED8C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9" name="Picture 2" descr="https://is.vic.lt/ris/space.png">
          <a:extLst>
            <a:ext uri="{FF2B5EF4-FFF2-40B4-BE49-F238E27FC236}">
              <a16:creationId xmlns:a16="http://schemas.microsoft.com/office/drawing/2014/main" id="{05515AC5-1E63-4529-9492-7471DF9E4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88FED422-3E7C-490B-85A0-405031BA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24848</xdr:colOff>
      <xdr:row>0</xdr:row>
      <xdr:rowOff>0</xdr:rowOff>
    </xdr:from>
    <xdr:to>
      <xdr:col>1</xdr:col>
      <xdr:colOff>21535</xdr:colOff>
      <xdr:row>0</xdr:row>
      <xdr:rowOff>87630</xdr:rowOff>
    </xdr:to>
    <xdr:pic>
      <xdr:nvPicPr>
        <xdr:cNvPr id="971" name="Picture 2" descr="https://is.vic.lt/ris/space.png">
          <a:extLst>
            <a:ext uri="{FF2B5EF4-FFF2-40B4-BE49-F238E27FC236}">
              <a16:creationId xmlns:a16="http://schemas.microsoft.com/office/drawing/2014/main" id="{DBA9F6A8-D850-47D0-B04F-136EE07E1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8" y="0"/>
          <a:ext cx="606287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84786D65-A892-4DB2-BCE2-BF0164032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3" name="Picture 2" descr="https://is.vic.lt/ris/space.png">
          <a:extLst>
            <a:ext uri="{FF2B5EF4-FFF2-40B4-BE49-F238E27FC236}">
              <a16:creationId xmlns:a16="http://schemas.microsoft.com/office/drawing/2014/main" id="{18F153EC-0EFF-45AB-9BBF-98EEBAAD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60748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A743EBE5-EDAC-4057-B19E-E7D51D7D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5" name="Picture 2" descr="https://is.vic.lt/ris/space.png">
          <a:extLst>
            <a:ext uri="{FF2B5EF4-FFF2-40B4-BE49-F238E27FC236}">
              <a16:creationId xmlns:a16="http://schemas.microsoft.com/office/drawing/2014/main" id="{01BF4D63-D98F-4BD6-847A-CBBD1F96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B7EDCBF1-148C-4AB7-8018-0826CCE4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7" name="Picture 976" descr="https://is.vic.lt/ris/space.png">
          <a:extLst>
            <a:ext uri="{FF2B5EF4-FFF2-40B4-BE49-F238E27FC236}">
              <a16:creationId xmlns:a16="http://schemas.microsoft.com/office/drawing/2014/main" id="{A71AE979-3FEB-42D5-AD24-AB09E886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F5DF197C-68D3-462F-A122-262241E46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9" name="Picture 2" descr="https://is.vic.lt/ris/space.png">
          <a:extLst>
            <a:ext uri="{FF2B5EF4-FFF2-40B4-BE49-F238E27FC236}">
              <a16:creationId xmlns:a16="http://schemas.microsoft.com/office/drawing/2014/main" id="{087AA864-DB54-4E75-8627-1215A987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0" name="Picture 2" descr="https://is.vic.lt/ris/space.png">
          <a:extLst>
            <a:ext uri="{FF2B5EF4-FFF2-40B4-BE49-F238E27FC236}">
              <a16:creationId xmlns:a16="http://schemas.microsoft.com/office/drawing/2014/main" id="{7A2AEC20-125F-4C60-81D1-F3466F36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433C5B84-09DA-4573-8524-9102E475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65B4A7B1-618B-4ADA-8668-96E00D63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40512522-CF94-4AC8-A9FD-CC0C6217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60748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776FA74A-483D-4175-A782-89F3582A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6DBE0819-92EC-498C-BD60-C9F6388A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BF4F7A37-F462-459B-8A3D-BCA6F7729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7" name="Picture 986" descr="https://is.vic.lt/ris/space.png">
          <a:extLst>
            <a:ext uri="{FF2B5EF4-FFF2-40B4-BE49-F238E27FC236}">
              <a16:creationId xmlns:a16="http://schemas.microsoft.com/office/drawing/2014/main" id="{3FC521CE-76A5-498F-B85C-B433D2813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8" name="Picture 2" descr="https://is.vic.lt/ris/space.png">
          <a:extLst>
            <a:ext uri="{FF2B5EF4-FFF2-40B4-BE49-F238E27FC236}">
              <a16:creationId xmlns:a16="http://schemas.microsoft.com/office/drawing/2014/main" id="{2BA273E5-23DC-47D8-88A1-044B83F62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513C0E31-10C9-4583-AEC2-2A1D2EE2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0" name="Picture 2" descr="https://is.vic.lt/ris/space.png">
          <a:extLst>
            <a:ext uri="{FF2B5EF4-FFF2-40B4-BE49-F238E27FC236}">
              <a16:creationId xmlns:a16="http://schemas.microsoft.com/office/drawing/2014/main" id="{2CA6E789-2964-4A9A-9411-E97C09A6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1D6605B2-20D5-42C8-BC8A-BF41EFA1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612913</xdr:colOff>
      <xdr:row>0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EAB85280-CEA1-4D93-9D26-D90C88C30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612913</xdr:colOff>
      <xdr:row>0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D9995E18-D4D0-4A6E-AD37-1C50AD391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60748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0F1456AA-1094-414F-AFE5-5604FD1B6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612913</xdr:colOff>
      <xdr:row>0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C51B167E-BA18-4FAF-A1E0-F510DB04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612913</xdr:colOff>
      <xdr:row>0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1AA81F9-D84D-455E-A247-BBD6AD65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612913</xdr:colOff>
      <xdr:row>0</xdr:row>
      <xdr:rowOff>76200</xdr:rowOff>
    </xdr:to>
    <xdr:pic>
      <xdr:nvPicPr>
        <xdr:cNvPr id="997" name="Picture 996" descr="https://is.vic.lt/ris/space.png">
          <a:extLst>
            <a:ext uri="{FF2B5EF4-FFF2-40B4-BE49-F238E27FC236}">
              <a16:creationId xmlns:a16="http://schemas.microsoft.com/office/drawing/2014/main" id="{A59F4265-C3FF-4D78-8983-C9EF7E7B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612913</xdr:colOff>
      <xdr:row>0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93B2A329-79D0-4915-AB94-897D5A4FB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612913</xdr:colOff>
      <xdr:row>0</xdr:row>
      <xdr:rowOff>76200</xdr:rowOff>
    </xdr:to>
    <xdr:pic>
      <xdr:nvPicPr>
        <xdr:cNvPr id="999" name="Picture 2" descr="https://is.vic.lt/ris/space.png">
          <a:extLst>
            <a:ext uri="{FF2B5EF4-FFF2-40B4-BE49-F238E27FC236}">
              <a16:creationId xmlns:a16="http://schemas.microsoft.com/office/drawing/2014/main" id="{D804DD9D-1376-4856-A770-4584A59B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913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612913</xdr:colOff>
      <xdr:row>0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52C0836A-2E37-495C-B8E8-3F3081641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913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612913</xdr:colOff>
      <xdr:row>0</xdr:row>
      <xdr:rowOff>76200</xdr:rowOff>
    </xdr:to>
    <xdr:pic>
      <xdr:nvPicPr>
        <xdr:cNvPr id="1001" name="Picture 2" descr="https://is.vic.lt/ris/space.png">
          <a:extLst>
            <a:ext uri="{FF2B5EF4-FFF2-40B4-BE49-F238E27FC236}">
              <a16:creationId xmlns:a16="http://schemas.microsoft.com/office/drawing/2014/main" id="{7A79ECD0-F039-4BF7-94AA-98349B644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913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E7F54565-66AE-4E50-B569-1F0D98706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969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1003" name="Picture 2" descr="https://is.vic.lt/ris/space.png">
          <a:extLst>
            <a:ext uri="{FF2B5EF4-FFF2-40B4-BE49-F238E27FC236}">
              <a16:creationId xmlns:a16="http://schemas.microsoft.com/office/drawing/2014/main" id="{EE503195-ADCB-4C73-9AF9-8B67F338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969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60002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22B2C68F-9581-459A-9A5F-6D4E259C5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22195"/>
          <a:ext cx="38100" cy="244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1005" name="Picture 2" descr="https://is.vic.lt/ris/space.png">
          <a:extLst>
            <a:ext uri="{FF2B5EF4-FFF2-40B4-BE49-F238E27FC236}">
              <a16:creationId xmlns:a16="http://schemas.microsoft.com/office/drawing/2014/main" id="{152FDD82-65EF-48EB-A8DD-E7A5D12D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A699EBDC-9FDA-4645-9B19-6A3105A91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969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1007" name="Picture 1006" descr="https://is.vic.lt/ris/space.png">
          <a:extLst>
            <a:ext uri="{FF2B5EF4-FFF2-40B4-BE49-F238E27FC236}">
              <a16:creationId xmlns:a16="http://schemas.microsoft.com/office/drawing/2014/main" id="{87F04009-4D47-4BDA-B0BC-0D821FA4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969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B81444A7-02AF-4EE4-874E-20746E78A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1009" name="Picture 2" descr="https://is.vic.lt/ris/space.png">
          <a:extLst>
            <a:ext uri="{FF2B5EF4-FFF2-40B4-BE49-F238E27FC236}">
              <a16:creationId xmlns:a16="http://schemas.microsoft.com/office/drawing/2014/main" id="{AA54AC90-7A38-43B5-BE6F-B057DB84E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950B71DB-4147-4867-97D1-407A7D06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1011" name="Picture 2" descr="https://is.vic.lt/ris/space.png">
          <a:extLst>
            <a:ext uri="{FF2B5EF4-FFF2-40B4-BE49-F238E27FC236}">
              <a16:creationId xmlns:a16="http://schemas.microsoft.com/office/drawing/2014/main" id="{30102849-BC2A-4C18-B542-FA6D9F96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8A07-3A7E-4F64-A400-49E400057363}">
  <dimension ref="B2:W32"/>
  <sheetViews>
    <sheetView showGridLines="0" showRowColHeaders="0" tabSelected="1" workbookViewId="0">
      <selection activeCell="Q11" sqref="Q11"/>
    </sheetView>
  </sheetViews>
  <sheetFormatPr defaultRowHeight="14.4" x14ac:dyDescent="0.3"/>
  <cols>
    <col min="2" max="2" width="14.33203125" customWidth="1"/>
    <col min="3" max="3" width="9.88671875" customWidth="1"/>
    <col min="4" max="4" width="10" customWidth="1"/>
    <col min="9" max="9" width="9" customWidth="1"/>
    <col min="10" max="10" width="8.5546875" customWidth="1"/>
  </cols>
  <sheetData>
    <row r="2" spans="2:23" x14ac:dyDescent="0.3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2:23" ht="15" customHeight="1" x14ac:dyDescent="0.3">
      <c r="B4" s="65" t="s">
        <v>1</v>
      </c>
      <c r="C4" s="66">
        <v>2025</v>
      </c>
      <c r="D4" s="67"/>
      <c r="E4" s="66">
        <v>2026</v>
      </c>
      <c r="F4" s="67"/>
      <c r="G4" s="67"/>
      <c r="H4" s="67"/>
      <c r="I4" s="67"/>
      <c r="J4" s="68"/>
      <c r="K4" s="69" t="s">
        <v>2</v>
      </c>
      <c r="L4" s="70"/>
      <c r="M4" s="70"/>
      <c r="N4" s="70"/>
    </row>
    <row r="5" spans="2:23" ht="15" customHeight="1" x14ac:dyDescent="0.3">
      <c r="B5" s="65"/>
      <c r="C5" s="71" t="s">
        <v>3</v>
      </c>
      <c r="D5" s="72"/>
      <c r="E5" s="73" t="s">
        <v>4</v>
      </c>
      <c r="F5" s="74"/>
      <c r="G5" s="61" t="s">
        <v>5</v>
      </c>
      <c r="H5" s="75"/>
      <c r="I5" s="61" t="s">
        <v>6</v>
      </c>
      <c r="J5" s="75"/>
      <c r="K5" s="61" t="s">
        <v>7</v>
      </c>
      <c r="L5" s="75"/>
      <c r="M5" s="61" t="s">
        <v>8</v>
      </c>
      <c r="N5" s="62"/>
    </row>
    <row r="6" spans="2:23" ht="15" customHeight="1" x14ac:dyDescent="0.3">
      <c r="B6" s="65"/>
      <c r="C6" s="63" t="s">
        <v>9</v>
      </c>
      <c r="D6" s="63" t="s">
        <v>10</v>
      </c>
      <c r="E6" s="63" t="s">
        <v>9</v>
      </c>
      <c r="F6" s="63" t="s">
        <v>10</v>
      </c>
      <c r="G6" s="63" t="s">
        <v>9</v>
      </c>
      <c r="H6" s="63" t="s">
        <v>10</v>
      </c>
      <c r="I6" s="63" t="s">
        <v>9</v>
      </c>
      <c r="J6" s="63" t="s">
        <v>10</v>
      </c>
      <c r="K6" s="52" t="s">
        <v>9</v>
      </c>
      <c r="L6" s="52" t="s">
        <v>10</v>
      </c>
      <c r="M6" s="52" t="s">
        <v>9</v>
      </c>
      <c r="N6" s="54" t="s">
        <v>10</v>
      </c>
    </row>
    <row r="7" spans="2:23" ht="37.5" customHeight="1" x14ac:dyDescent="0.3">
      <c r="B7" s="65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5"/>
    </row>
    <row r="8" spans="2:23" s="8" customFormat="1" x14ac:dyDescent="0.3">
      <c r="B8" s="1" t="s">
        <v>11</v>
      </c>
      <c r="C8" s="2">
        <v>727.68899999999996</v>
      </c>
      <c r="D8" s="3">
        <v>3362.471</v>
      </c>
      <c r="E8" s="4">
        <v>6139.3689999999997</v>
      </c>
      <c r="F8" s="4">
        <v>28484.212</v>
      </c>
      <c r="G8" s="2">
        <v>2661.527</v>
      </c>
      <c r="H8" s="3">
        <v>25737.018</v>
      </c>
      <c r="I8" s="4">
        <v>3467.1769999999997</v>
      </c>
      <c r="J8" s="4">
        <v>6683.5309999999999</v>
      </c>
      <c r="K8" s="2">
        <f t="shared" ref="K8:L21" si="0">+((I8*100/G8)-100)</f>
        <v>30.270217059605244</v>
      </c>
      <c r="L8" s="5">
        <f t="shared" si="0"/>
        <v>-74.031447621476588</v>
      </c>
      <c r="M8" s="4">
        <f t="shared" ref="M8:N22" si="1">+((I8*100/C8)-100)</f>
        <v>376.46412134854307</v>
      </c>
      <c r="N8" s="6">
        <f t="shared" si="1"/>
        <v>98.768435474982539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3">
      <c r="B9" s="9" t="s">
        <v>12</v>
      </c>
      <c r="C9" s="10">
        <v>57.343000000000004</v>
      </c>
      <c r="D9" s="11">
        <v>459.68</v>
      </c>
      <c r="E9" s="12">
        <v>432.18</v>
      </c>
      <c r="F9" s="12">
        <v>13500</v>
      </c>
      <c r="G9" s="10">
        <v>12.82</v>
      </c>
      <c r="H9" s="11">
        <v>435.44200000000001</v>
      </c>
      <c r="I9" s="12">
        <v>0</v>
      </c>
      <c r="J9" s="12">
        <v>33.485999999999997</v>
      </c>
      <c r="K9" s="10" t="s">
        <v>16</v>
      </c>
      <c r="L9" s="13">
        <f>+((J9*100/H9)-100)</f>
        <v>-92.30988283169745</v>
      </c>
      <c r="M9" s="12" t="s">
        <v>16</v>
      </c>
      <c r="N9" s="14">
        <f>+((J9*100/D9)-100)</f>
        <v>-92.715367211973543</v>
      </c>
      <c r="O9" s="7"/>
      <c r="Q9" s="15"/>
      <c r="R9" s="15"/>
      <c r="S9" s="15"/>
    </row>
    <row r="10" spans="2:23" x14ac:dyDescent="0.3">
      <c r="B10" s="16" t="s">
        <v>13</v>
      </c>
      <c r="C10" s="17">
        <v>20.36</v>
      </c>
      <c r="D10" s="18">
        <v>318.02</v>
      </c>
      <c r="E10" s="19">
        <v>2102.7330000000002</v>
      </c>
      <c r="F10" s="19">
        <v>395.99200000000002</v>
      </c>
      <c r="G10" s="17">
        <v>168.779</v>
      </c>
      <c r="H10" s="18">
        <v>2442.5030000000002</v>
      </c>
      <c r="I10" s="19">
        <v>162.548</v>
      </c>
      <c r="J10" s="19">
        <v>2571.8020000000001</v>
      </c>
      <c r="K10" s="17">
        <f>+((I10*100/G10)-100)</f>
        <v>-3.6918100000592489</v>
      </c>
      <c r="L10" s="20">
        <f t="shared" si="0"/>
        <v>5.2937089534792818</v>
      </c>
      <c r="M10" s="19">
        <f t="shared" si="1"/>
        <v>698.36935166994101</v>
      </c>
      <c r="N10" s="21">
        <f t="shared" si="1"/>
        <v>708.69190616942342</v>
      </c>
      <c r="O10" s="7"/>
      <c r="P10" s="7"/>
      <c r="Q10" s="7"/>
      <c r="R10" s="7"/>
    </row>
    <row r="11" spans="2:23" x14ac:dyDescent="0.3">
      <c r="B11" s="16" t="s">
        <v>14</v>
      </c>
      <c r="C11" s="17">
        <v>542.14</v>
      </c>
      <c r="D11" s="18">
        <v>1347.231</v>
      </c>
      <c r="E11" s="19">
        <v>3057.2280000000001</v>
      </c>
      <c r="F11" s="19">
        <v>13500</v>
      </c>
      <c r="G11" s="17">
        <v>1740.9269999999999</v>
      </c>
      <c r="H11" s="18">
        <v>21170.217000000001</v>
      </c>
      <c r="I11" s="19">
        <v>2503.8469999999998</v>
      </c>
      <c r="J11" s="19">
        <v>3826.0520000000001</v>
      </c>
      <c r="K11" s="17">
        <f t="shared" si="0"/>
        <v>43.822630127512525</v>
      </c>
      <c r="L11" s="20">
        <f t="shared" si="0"/>
        <v>-81.927195172349911</v>
      </c>
      <c r="M11" s="19">
        <f t="shared" si="1"/>
        <v>361.84509536282138</v>
      </c>
      <c r="N11" s="21">
        <f t="shared" si="1"/>
        <v>183.9937620200248</v>
      </c>
      <c r="O11" s="7"/>
      <c r="Q11" s="7"/>
      <c r="R11" s="7"/>
    </row>
    <row r="12" spans="2:23" x14ac:dyDescent="0.3">
      <c r="B12" s="16" t="s">
        <v>15</v>
      </c>
      <c r="C12" s="17">
        <v>19.100000000000001</v>
      </c>
      <c r="D12" s="18">
        <v>0</v>
      </c>
      <c r="E12" s="19">
        <v>248.84399999999999</v>
      </c>
      <c r="F12" s="19">
        <v>78.239999999999995</v>
      </c>
      <c r="G12" s="17">
        <v>447.053</v>
      </c>
      <c r="H12" s="18">
        <v>220.44300000000001</v>
      </c>
      <c r="I12" s="19">
        <v>695.40200000000004</v>
      </c>
      <c r="J12" s="19">
        <v>218.66800000000001</v>
      </c>
      <c r="K12" s="17">
        <f t="shared" si="0"/>
        <v>55.552473644064605</v>
      </c>
      <c r="L12" s="20">
        <f t="shared" si="0"/>
        <v>-0.80519680824522766</v>
      </c>
      <c r="M12" s="19">
        <f t="shared" si="1"/>
        <v>3540.8481675392673</v>
      </c>
      <c r="N12" s="21" t="s">
        <v>16</v>
      </c>
      <c r="O12" s="7"/>
      <c r="P12" s="7"/>
      <c r="Q12" s="7"/>
      <c r="R12" s="7"/>
    </row>
    <row r="13" spans="2:23" x14ac:dyDescent="0.3">
      <c r="B13" s="16" t="s">
        <v>17</v>
      </c>
      <c r="C13" s="17">
        <v>88.745999999999995</v>
      </c>
      <c r="D13" s="18">
        <v>1237.54</v>
      </c>
      <c r="E13" s="19">
        <v>298.38400000000001</v>
      </c>
      <c r="F13" s="19">
        <v>1009.98</v>
      </c>
      <c r="G13" s="17">
        <v>291.94799999999998</v>
      </c>
      <c r="H13" s="18">
        <v>1468.413</v>
      </c>
      <c r="I13" s="19">
        <v>105.38</v>
      </c>
      <c r="J13" s="19">
        <v>33.523000000000003</v>
      </c>
      <c r="K13" s="17">
        <f t="shared" si="0"/>
        <v>-63.90453094386671</v>
      </c>
      <c r="L13" s="20">
        <f t="shared" si="0"/>
        <v>-97.717059165234843</v>
      </c>
      <c r="M13" s="19">
        <f t="shared" si="1"/>
        <v>18.743379983323194</v>
      </c>
      <c r="N13" s="21">
        <f t="shared" si="1"/>
        <v>-97.29115826559142</v>
      </c>
      <c r="O13" s="7"/>
    </row>
    <row r="14" spans="2:23" s="8" customFormat="1" x14ac:dyDescent="0.3">
      <c r="B14" s="22" t="s">
        <v>18</v>
      </c>
      <c r="C14" s="23">
        <v>1267.191</v>
      </c>
      <c r="D14" s="24">
        <v>2534.9850000000001</v>
      </c>
      <c r="E14" s="25">
        <v>728.279</v>
      </c>
      <c r="F14" s="25">
        <v>1843.12</v>
      </c>
      <c r="G14" s="23">
        <v>1132.921</v>
      </c>
      <c r="H14" s="24">
        <v>558.99</v>
      </c>
      <c r="I14" s="25">
        <v>2992.8420000000001</v>
      </c>
      <c r="J14" s="25">
        <v>918.9</v>
      </c>
      <c r="K14" s="23">
        <f t="shared" si="0"/>
        <v>164.17040552695204</v>
      </c>
      <c r="L14" s="26">
        <f t="shared" si="0"/>
        <v>64.385767187248433</v>
      </c>
      <c r="M14" s="25">
        <f t="shared" si="1"/>
        <v>136.17923422751582</v>
      </c>
      <c r="N14" s="27">
        <f t="shared" si="1"/>
        <v>-63.751264800383439</v>
      </c>
      <c r="O14" s="7"/>
      <c r="P14" s="15"/>
      <c r="Q14" s="15"/>
      <c r="R14" s="15"/>
      <c r="S14" s="15"/>
      <c r="T14" s="15"/>
    </row>
    <row r="15" spans="2:23" x14ac:dyDescent="0.3">
      <c r="B15" s="28" t="s">
        <v>13</v>
      </c>
      <c r="C15" s="10">
        <v>212.858</v>
      </c>
      <c r="D15" s="11">
        <v>197.92</v>
      </c>
      <c r="E15" s="12">
        <v>22.721</v>
      </c>
      <c r="F15" s="12">
        <v>0</v>
      </c>
      <c r="G15" s="10">
        <v>0</v>
      </c>
      <c r="H15" s="11">
        <v>0</v>
      </c>
      <c r="I15" s="12">
        <v>0</v>
      </c>
      <c r="J15" s="12">
        <v>0</v>
      </c>
      <c r="K15" s="10" t="s">
        <v>16</v>
      </c>
      <c r="L15" s="13" t="s">
        <v>16</v>
      </c>
      <c r="M15" s="12" t="s">
        <v>16</v>
      </c>
      <c r="N15" s="14" t="s">
        <v>16</v>
      </c>
      <c r="O15" s="7"/>
      <c r="Q15" s="7"/>
      <c r="R15" s="7"/>
    </row>
    <row r="16" spans="2:23" x14ac:dyDescent="0.3">
      <c r="B16" s="16" t="s">
        <v>14</v>
      </c>
      <c r="C16" s="17">
        <v>80.945999999999998</v>
      </c>
      <c r="D16" s="18">
        <v>744.02</v>
      </c>
      <c r="E16" s="19">
        <v>215.91800000000001</v>
      </c>
      <c r="F16" s="19">
        <v>1407.8</v>
      </c>
      <c r="G16" s="17">
        <v>43.180999999999997</v>
      </c>
      <c r="H16" s="18">
        <v>52.58</v>
      </c>
      <c r="I16" s="19">
        <v>121.54900000000001</v>
      </c>
      <c r="J16" s="19">
        <v>55.76</v>
      </c>
      <c r="K16" s="17">
        <f t="shared" si="0"/>
        <v>181.48722817906031</v>
      </c>
      <c r="L16" s="20">
        <f t="shared" si="0"/>
        <v>6.0479269684290671</v>
      </c>
      <c r="M16" s="19">
        <f t="shared" si="1"/>
        <v>50.160600894423453</v>
      </c>
      <c r="N16" s="21">
        <f t="shared" si="1"/>
        <v>-92.505577807048198</v>
      </c>
      <c r="O16" s="7"/>
      <c r="Q16" s="7"/>
      <c r="R16" s="7"/>
    </row>
    <row r="17" spans="2:18" x14ac:dyDescent="0.3">
      <c r="B17" s="29" t="s">
        <v>19</v>
      </c>
      <c r="C17" s="30">
        <v>973.38699999999994</v>
      </c>
      <c r="D17" s="31">
        <v>1593.0450000000001</v>
      </c>
      <c r="E17" s="32">
        <v>489.64</v>
      </c>
      <c r="F17" s="32">
        <v>435.32</v>
      </c>
      <c r="G17" s="30">
        <v>1089.74</v>
      </c>
      <c r="H17" s="31">
        <v>506.41</v>
      </c>
      <c r="I17" s="32">
        <v>2871.2930000000001</v>
      </c>
      <c r="J17" s="32">
        <v>863.14</v>
      </c>
      <c r="K17" s="33">
        <f t="shared" si="0"/>
        <v>163.48422559509606</v>
      </c>
      <c r="L17" s="34">
        <f t="shared" si="0"/>
        <v>70.442921743251503</v>
      </c>
      <c r="M17" s="35">
        <f t="shared" si="1"/>
        <v>194.97959187866695</v>
      </c>
      <c r="N17" s="35">
        <f t="shared" si="1"/>
        <v>-45.818228612499965</v>
      </c>
      <c r="O17" s="7"/>
      <c r="Q17" s="7"/>
      <c r="R17" s="7"/>
    </row>
    <row r="18" spans="2:18" x14ac:dyDescent="0.3">
      <c r="B18" s="16" t="s">
        <v>20</v>
      </c>
      <c r="C18" s="17">
        <v>0</v>
      </c>
      <c r="D18" s="18">
        <v>0</v>
      </c>
      <c r="E18" s="19">
        <v>85.307000000000002</v>
      </c>
      <c r="F18" s="19">
        <v>0</v>
      </c>
      <c r="G18" s="17">
        <v>5.22</v>
      </c>
      <c r="H18" s="18">
        <v>0</v>
      </c>
      <c r="I18" s="19">
        <v>106.623</v>
      </c>
      <c r="J18" s="19">
        <v>191.727</v>
      </c>
      <c r="K18" s="36">
        <f t="shared" si="0"/>
        <v>1942.5862068965521</v>
      </c>
      <c r="L18" s="20" t="s">
        <v>16</v>
      </c>
      <c r="M18" s="21" t="s">
        <v>16</v>
      </c>
      <c r="N18" s="21" t="s">
        <v>16</v>
      </c>
      <c r="O18" s="7"/>
      <c r="Q18" s="7"/>
      <c r="R18" s="7"/>
    </row>
    <row r="19" spans="2:18" x14ac:dyDescent="0.3">
      <c r="B19" s="16" t="s">
        <v>21</v>
      </c>
      <c r="C19" s="17">
        <v>14.8</v>
      </c>
      <c r="D19" s="18">
        <v>385.26</v>
      </c>
      <c r="E19" s="19">
        <v>0</v>
      </c>
      <c r="F19" s="19">
        <v>0</v>
      </c>
      <c r="G19" s="17">
        <v>718.01199999999994</v>
      </c>
      <c r="H19" s="18">
        <v>0</v>
      </c>
      <c r="I19" s="19">
        <v>12.08</v>
      </c>
      <c r="J19" s="19">
        <v>0</v>
      </c>
      <c r="K19" s="36">
        <f>+((I19*100/G19)-100)</f>
        <v>-98.317576865010608</v>
      </c>
      <c r="L19" s="20" t="s">
        <v>16</v>
      </c>
      <c r="M19" s="21">
        <f t="shared" si="1"/>
        <v>-18.378378378378386</v>
      </c>
      <c r="N19" s="21" t="s">
        <v>16</v>
      </c>
      <c r="O19" s="7"/>
      <c r="Q19" s="7"/>
      <c r="R19" s="7"/>
    </row>
    <row r="20" spans="2:18" x14ac:dyDescent="0.3">
      <c r="B20" s="16" t="s">
        <v>22</v>
      </c>
      <c r="C20" s="17">
        <v>23</v>
      </c>
      <c r="D20" s="18">
        <v>861.68</v>
      </c>
      <c r="E20" s="19">
        <v>41.701999999999998</v>
      </c>
      <c r="F20" s="19">
        <v>25.74</v>
      </c>
      <c r="G20" s="17">
        <v>22.207000000000001</v>
      </c>
      <c r="H20" s="18">
        <v>183.16</v>
      </c>
      <c r="I20" s="19">
        <v>16.04</v>
      </c>
      <c r="J20" s="19">
        <v>26.56</v>
      </c>
      <c r="K20" s="36">
        <f t="shared" si="0"/>
        <v>-27.770522808123573</v>
      </c>
      <c r="L20" s="20">
        <f t="shared" si="0"/>
        <v>-85.499017252675259</v>
      </c>
      <c r="M20" s="21">
        <f t="shared" si="1"/>
        <v>-30.260869565217391</v>
      </c>
      <c r="N20" s="21">
        <f t="shared" si="1"/>
        <v>-96.917649243338587</v>
      </c>
      <c r="O20" s="7"/>
      <c r="Q20" s="7"/>
      <c r="R20" s="7"/>
    </row>
    <row r="21" spans="2:18" x14ac:dyDescent="0.3">
      <c r="B21" s="16" t="s">
        <v>23</v>
      </c>
      <c r="C21" s="17">
        <v>0</v>
      </c>
      <c r="D21" s="18">
        <v>236.42</v>
      </c>
      <c r="E21" s="19">
        <v>78.78</v>
      </c>
      <c r="F21" s="19">
        <v>426.58</v>
      </c>
      <c r="G21" s="17">
        <v>27.18</v>
      </c>
      <c r="H21" s="18">
        <v>190.68</v>
      </c>
      <c r="I21" s="19">
        <v>0</v>
      </c>
      <c r="J21" s="19">
        <v>183.22</v>
      </c>
      <c r="K21" s="36" t="s">
        <v>16</v>
      </c>
      <c r="L21" s="20">
        <f t="shared" si="0"/>
        <v>-3.9123138242080984</v>
      </c>
      <c r="M21" s="21" t="s">
        <v>16</v>
      </c>
      <c r="N21" s="21">
        <f t="shared" si="1"/>
        <v>-22.502326368327545</v>
      </c>
      <c r="O21" s="7"/>
      <c r="Q21" s="7"/>
      <c r="R21" s="7"/>
    </row>
    <row r="22" spans="2:18" x14ac:dyDescent="0.3">
      <c r="B22" s="28" t="s">
        <v>24</v>
      </c>
      <c r="C22" s="10">
        <v>40.06</v>
      </c>
      <c r="D22" s="11">
        <v>29.74</v>
      </c>
      <c r="E22" s="12">
        <v>100.78</v>
      </c>
      <c r="F22" s="12">
        <v>65.742000000000004</v>
      </c>
      <c r="G22" s="10">
        <v>26.152000000000001</v>
      </c>
      <c r="H22" s="11">
        <v>279.60000000000002</v>
      </c>
      <c r="I22" s="12">
        <v>1.5880000000000001</v>
      </c>
      <c r="J22" s="12">
        <v>0</v>
      </c>
      <c r="K22" s="37">
        <f t="shared" ref="K22:K24" si="2">+((I22*100/G22)-100)</f>
        <v>-93.927806668706026</v>
      </c>
      <c r="L22" s="13" t="s">
        <v>16</v>
      </c>
      <c r="M22" s="14">
        <f t="shared" si="1"/>
        <v>-96.035946080878688</v>
      </c>
      <c r="N22" s="14" t="s">
        <v>16</v>
      </c>
      <c r="O22" s="7"/>
      <c r="Q22" s="7"/>
      <c r="R22" s="7"/>
    </row>
    <row r="23" spans="2:18" x14ac:dyDescent="0.3">
      <c r="B23" s="16" t="s">
        <v>25</v>
      </c>
      <c r="C23" s="17">
        <v>0</v>
      </c>
      <c r="D23" s="18">
        <v>0</v>
      </c>
      <c r="E23" s="19">
        <v>25.24</v>
      </c>
      <c r="F23" s="19">
        <v>0</v>
      </c>
      <c r="G23" s="17">
        <v>13.558999999999999</v>
      </c>
      <c r="H23" s="18">
        <v>0</v>
      </c>
      <c r="I23" s="19">
        <v>0</v>
      </c>
      <c r="J23" s="19">
        <v>0</v>
      </c>
      <c r="K23" s="36" t="s">
        <v>16</v>
      </c>
      <c r="L23" s="20" t="s">
        <v>16</v>
      </c>
      <c r="M23" s="21" t="s">
        <v>16</v>
      </c>
      <c r="N23" s="21" t="s">
        <v>16</v>
      </c>
      <c r="O23" s="7"/>
      <c r="Q23" s="7"/>
      <c r="R23" s="7"/>
    </row>
    <row r="24" spans="2:18" x14ac:dyDescent="0.3">
      <c r="B24" s="16" t="s">
        <v>26</v>
      </c>
      <c r="C24" s="17">
        <v>0</v>
      </c>
      <c r="D24" s="18">
        <v>0</v>
      </c>
      <c r="E24" s="19">
        <v>74</v>
      </c>
      <c r="F24" s="19">
        <v>0</v>
      </c>
      <c r="G24" s="17">
        <v>46.74</v>
      </c>
      <c r="H24" s="18">
        <v>0</v>
      </c>
      <c r="I24" s="19">
        <v>14.531000000000001</v>
      </c>
      <c r="J24" s="19">
        <v>0</v>
      </c>
      <c r="K24" s="36">
        <f t="shared" si="2"/>
        <v>-68.910997004706886</v>
      </c>
      <c r="L24" s="20" t="s">
        <v>16</v>
      </c>
      <c r="M24" s="21" t="s">
        <v>16</v>
      </c>
      <c r="N24" s="21" t="s">
        <v>16</v>
      </c>
      <c r="O24" s="7"/>
      <c r="Q24" s="7"/>
      <c r="R24" s="7"/>
    </row>
    <row r="25" spans="2:18" x14ac:dyDescent="0.3">
      <c r="B25" s="38" t="s">
        <v>27</v>
      </c>
      <c r="C25" s="39">
        <v>2072.7399999999998</v>
      </c>
      <c r="D25" s="40">
        <v>7410.5559999999996</v>
      </c>
      <c r="E25" s="40">
        <v>7273.4570000000003</v>
      </c>
      <c r="F25" s="40">
        <v>30845.393999999997</v>
      </c>
      <c r="G25" s="40">
        <v>4653.518</v>
      </c>
      <c r="H25" s="40">
        <v>26949.45</v>
      </c>
      <c r="I25" s="40">
        <v>6610.8809999999994</v>
      </c>
      <c r="J25" s="40">
        <v>8003.9380000000001</v>
      </c>
      <c r="K25" s="40">
        <f>+((I25*100/G25)-100)</f>
        <v>42.062005562243428</v>
      </c>
      <c r="L25" s="40">
        <f>+((J25*100/H25)-100)</f>
        <v>-70.30018052316467</v>
      </c>
      <c r="M25" s="40">
        <f>+((I25*100/C25)-100)</f>
        <v>218.94405472948853</v>
      </c>
      <c r="N25" s="41">
        <f>+((J25*100/D25)-100)</f>
        <v>8.0072534368541426</v>
      </c>
    </row>
    <row r="26" spans="2:18" x14ac:dyDescent="0.3">
      <c r="B26" s="1"/>
      <c r="C26" s="4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2:18" x14ac:dyDescent="0.3">
      <c r="B27" s="43" t="s">
        <v>28</v>
      </c>
      <c r="C27" s="44"/>
      <c r="D27" s="44"/>
      <c r="E27" s="44"/>
      <c r="F27" s="44"/>
      <c r="G27" s="44"/>
      <c r="H27" s="44"/>
      <c r="I27" s="44"/>
      <c r="J27" s="44"/>
      <c r="K27" s="43"/>
      <c r="L27" s="45"/>
      <c r="M27" s="45"/>
      <c r="N27" s="45"/>
    </row>
    <row r="28" spans="2:18" ht="15" customHeight="1" x14ac:dyDescent="0.3">
      <c r="B28" s="46" t="s">
        <v>29</v>
      </c>
      <c r="C28" s="46"/>
      <c r="D28" s="46"/>
      <c r="E28" s="46"/>
      <c r="F28" s="47"/>
      <c r="G28" s="48"/>
      <c r="H28" s="48"/>
      <c r="I28" s="48"/>
      <c r="J28" s="48"/>
      <c r="K28" s="49"/>
      <c r="L28" s="7"/>
      <c r="M28" s="7"/>
      <c r="N28" s="7"/>
    </row>
    <row r="29" spans="2:18" x14ac:dyDescent="0.3">
      <c r="B29" s="46" t="s">
        <v>30</v>
      </c>
      <c r="C29" s="46"/>
      <c r="D29" s="46"/>
      <c r="E29" s="46"/>
      <c r="F29" s="47"/>
      <c r="G29" s="50"/>
      <c r="H29" s="49"/>
      <c r="I29" s="49"/>
      <c r="J29" s="49"/>
      <c r="K29" s="51"/>
      <c r="L29" s="7"/>
      <c r="M29" s="7"/>
      <c r="N29" s="7"/>
    </row>
    <row r="30" spans="2:18" ht="15" customHeight="1" x14ac:dyDescent="0.3">
      <c r="B30" s="56" t="s">
        <v>31</v>
      </c>
      <c r="C30" s="57"/>
      <c r="D30" s="57"/>
      <c r="E30" s="57"/>
      <c r="F30" s="57"/>
      <c r="G30" s="57"/>
      <c r="H30" s="57"/>
      <c r="I30" s="57"/>
      <c r="J30" s="57"/>
      <c r="K30" s="58"/>
      <c r="M30" s="45"/>
      <c r="N30" s="45"/>
    </row>
    <row r="31" spans="2:18" x14ac:dyDescent="0.3">
      <c r="C31" s="7"/>
      <c r="D31" s="7"/>
      <c r="K31" s="59" t="s">
        <v>32</v>
      </c>
      <c r="L31" s="59"/>
      <c r="M31" s="59"/>
      <c r="N31" s="59"/>
    </row>
    <row r="32" spans="2:18" x14ac:dyDescent="0.3">
      <c r="I32" s="60" t="s">
        <v>33</v>
      </c>
      <c r="J32" s="60"/>
      <c r="K32" s="60"/>
      <c r="L32" s="60"/>
      <c r="M32" s="60"/>
      <c r="N32" s="60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32:N32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0:K30"/>
    <mergeCell ref="K31:N31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26_28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2026-07-16T06:17:03Z</dcterms:created>
  <dcterms:modified xsi:type="dcterms:W3CDTF">2026-07-16T06:41:21Z</dcterms:modified>
</cp:coreProperties>
</file>