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Bendri-mesa\Rim-skyr\VITOS\SAVAITINES lenteles LT internetui\2026\"/>
    </mc:Choice>
  </mc:AlternateContent>
  <xr:revisionPtr revIDLastSave="0" documentId="13_ncr:1_{C7422954-FBFA-4AC7-B5C6-FB6B787E1696}" xr6:coauthVersionLast="47" xr6:coauthVersionMax="47" xr10:uidLastSave="{00000000-0000-0000-0000-000000000000}"/>
  <bookViews>
    <workbookView xWindow="-108" yWindow="-108" windowWidth="23256" windowHeight="12456" xr2:uid="{8FA997B1-5382-4DEB-A508-1354E528E45E}"/>
  </bookViews>
  <sheets>
    <sheet name="3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0" i="1" l="1"/>
  <c r="H24" i="1"/>
  <c r="H22" i="1"/>
  <c r="G76" i="1"/>
  <c r="G28" i="1"/>
  <c r="H82" i="1"/>
  <c r="H76" i="1"/>
  <c r="H28" i="1"/>
  <c r="G81" i="1"/>
  <c r="G68" i="1"/>
  <c r="G36" i="1"/>
  <c r="H81" i="1"/>
  <c r="H67" i="1"/>
  <c r="H36" i="1"/>
  <c r="H8" i="1"/>
  <c r="H74" i="1"/>
  <c r="G16" i="1"/>
  <c r="G74" i="1"/>
  <c r="G82" i="1"/>
  <c r="G53" i="1"/>
  <c r="G51" i="1"/>
  <c r="H50" i="1"/>
  <c r="G50" i="1"/>
  <c r="H43" i="1"/>
  <c r="H16" i="1"/>
  <c r="H69" i="1"/>
  <c r="G67" i="1"/>
  <c r="H60" i="1"/>
  <c r="H53" i="1"/>
  <c r="H51" i="1"/>
  <c r="H62" i="1"/>
  <c r="G55" i="1"/>
  <c r="G10" i="1"/>
  <c r="G8" i="1"/>
  <c r="H55" i="1"/>
  <c r="H10" i="1"/>
  <c r="G69" i="1"/>
  <c r="G43" i="1"/>
  <c r="H72" i="1"/>
  <c r="H71" i="1"/>
  <c r="G72" i="1"/>
  <c r="G71" i="1"/>
  <c r="G56" i="1"/>
  <c r="H56" i="1"/>
  <c r="G57" i="1"/>
  <c r="H57" i="1"/>
  <c r="G59" i="1"/>
  <c r="H59" i="1"/>
  <c r="G60" i="1"/>
  <c r="G61" i="1"/>
  <c r="H61" i="1"/>
  <c r="G62" i="1"/>
  <c r="G63" i="1"/>
  <c r="H63" i="1"/>
  <c r="G64" i="1"/>
  <c r="H64" i="1"/>
  <c r="H32" i="1"/>
  <c r="G12" i="1" l="1"/>
  <c r="H12" i="1"/>
  <c r="G13" i="1"/>
  <c r="H13" i="1"/>
  <c r="G15" i="1"/>
  <c r="H15" i="1"/>
  <c r="G17" i="1"/>
  <c r="H17" i="1"/>
  <c r="G18" i="1"/>
  <c r="H18" i="1"/>
  <c r="G20" i="1"/>
  <c r="H20" i="1"/>
  <c r="G25" i="1"/>
  <c r="H25" i="1"/>
  <c r="H33" i="1"/>
  <c r="G38" i="1"/>
  <c r="H38" i="1"/>
  <c r="G32" i="1"/>
  <c r="G37" i="1"/>
  <c r="H44" i="1"/>
  <c r="H37" i="1"/>
  <c r="G35" i="1"/>
  <c r="G33" i="1"/>
  <c r="G30" i="1"/>
  <c r="H35" i="1"/>
  <c r="H30" i="1"/>
  <c r="G78" i="1"/>
  <c r="H78" i="1"/>
  <c r="H86" i="1"/>
  <c r="G86" i="1"/>
  <c r="H85" i="1"/>
  <c r="G85" i="1"/>
  <c r="H84" i="1"/>
  <c r="G84" i="1"/>
  <c r="H79" i="1"/>
  <c r="G79" i="1"/>
  <c r="H77" i="1"/>
  <c r="G77" i="1"/>
  <c r="G44" i="1"/>
  <c r="H39" i="1"/>
  <c r="G39" i="1"/>
</calcChain>
</file>

<file path=xl/sharedStrings.xml><?xml version="1.0" encoding="utf-8"?>
<sst xmlns="http://schemas.openxmlformats.org/spreadsheetml/2006/main" count="267" uniqueCount="46">
  <si>
    <t>Kategorija pagal
raumeningumą</t>
  </si>
  <si>
    <t>Pokytis %</t>
  </si>
  <si>
    <t>savaitės*</t>
  </si>
  <si>
    <t>metų**</t>
  </si>
  <si>
    <t>Jauni buliai (A):</t>
  </si>
  <si>
    <t>U1</t>
  </si>
  <si>
    <t>-</t>
  </si>
  <si>
    <t>U2</t>
  </si>
  <si>
    <t>●</t>
  </si>
  <si>
    <t>U3</t>
  </si>
  <si>
    <t>U</t>
  </si>
  <si>
    <t>R1</t>
  </si>
  <si>
    <t>R2</t>
  </si>
  <si>
    <t>R3</t>
  </si>
  <si>
    <t>R4</t>
  </si>
  <si>
    <t>R</t>
  </si>
  <si>
    <t>O1</t>
  </si>
  <si>
    <t>O2</t>
  </si>
  <si>
    <t>O3</t>
  </si>
  <si>
    <t>O4</t>
  </si>
  <si>
    <t>O</t>
  </si>
  <si>
    <t>P1</t>
  </si>
  <si>
    <t>P2</t>
  </si>
  <si>
    <t>P3</t>
  </si>
  <si>
    <t>P</t>
  </si>
  <si>
    <t>U-P</t>
  </si>
  <si>
    <t>Buliai (B):</t>
  </si>
  <si>
    <t>Karvės (D):</t>
  </si>
  <si>
    <t>U4</t>
  </si>
  <si>
    <t>R5</t>
  </si>
  <si>
    <t>O5</t>
  </si>
  <si>
    <t>Telyčios (E):</t>
  </si>
  <si>
    <t>P4</t>
  </si>
  <si>
    <t>Vidutinė A-Z</t>
  </si>
  <si>
    <t>Pastabos:</t>
  </si>
  <si>
    <t>● - konfidencialūs duomenys</t>
  </si>
  <si>
    <t>Šaltinis – ŽŪDC (LŽŪMPRIS)</t>
  </si>
  <si>
    <t>Naudojant ŽŪDC (LŽŪMPRIS) duomenis, būtina nurodyti šaltinį.</t>
  </si>
  <si>
    <t>28 sav.
(07 06–12)</t>
  </si>
  <si>
    <t>27 sav.
(06 29–07 05)</t>
  </si>
  <si>
    <t>29 sav.
(07 13–19)</t>
  </si>
  <si>
    <t xml:space="preserve">Galvijų supirkimo kainos Lietuvos įmonėse 2026 m. 27–30 sav., EUR/100 kg skerdenų (be PVM)  </t>
  </si>
  <si>
    <t>* lyginant 2026 m. 30 savaitę su 2026 m. 29 savaite</t>
  </si>
  <si>
    <t>** lyginant 2026 m. 30 savaitę su 2025 m. 30 savaite</t>
  </si>
  <si>
    <t>30 sav.
(07 21–27)</t>
  </si>
  <si>
    <t>30 sav.
(07 20–26)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</si>
</sst>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sz val="9"/>
      <color theme="1"/>
      <name val="Times New Roman"/>
      <family val="1"/>
    </font>
    <font>
      <b/>
      <sz val="9"/>
      <name val="Times New Roman"/>
      <family val="1"/>
    </font>
    <font>
      <b/>
      <sz val="9"/>
      <color theme="1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 style="thin">
        <color indexed="9"/>
      </bottom>
      <diagonal/>
    </border>
    <border>
      <left/>
      <right style="thin">
        <color indexed="9"/>
      </right>
      <top/>
      <bottom style="thin">
        <color theme="0" tint="-0.14993743705557422"/>
      </bottom>
      <diagonal/>
    </border>
    <border>
      <left style="thin">
        <color indexed="9"/>
      </left>
      <right style="thin">
        <color indexed="9"/>
      </right>
      <top/>
      <bottom style="thin">
        <color theme="0" tint="-0.14993743705557422"/>
      </bottom>
      <diagonal/>
    </border>
    <border>
      <left style="thin">
        <color indexed="9"/>
      </left>
      <right/>
      <top style="thin">
        <color indexed="9"/>
      </top>
      <bottom style="thin">
        <color theme="0" tint="-0.14993743705557422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/>
      <right style="thin">
        <color theme="0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24994659260841701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/>
      <right style="thin">
        <color theme="0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 tint="-0.24994659260841701"/>
      </bottom>
      <diagonal/>
    </border>
    <border>
      <left style="thin">
        <color indexed="9"/>
      </left>
      <right/>
      <top style="thin">
        <color theme="0" tint="-0.14996795556505021"/>
      </top>
      <bottom style="thin">
        <color indexed="9"/>
      </bottom>
      <diagonal/>
    </border>
    <border>
      <left/>
      <right style="thin">
        <color indexed="9"/>
      </right>
      <top style="thin">
        <color theme="0" tint="-0.14996795556505021"/>
      </top>
      <bottom style="thin">
        <color indexed="9"/>
      </bottom>
      <diagonal/>
    </border>
    <border>
      <left style="thin">
        <color theme="0"/>
      </left>
      <right/>
      <top style="thin">
        <color theme="0" tint="-0.14996795556505021"/>
      </top>
      <bottom style="thin">
        <color indexed="9"/>
      </bottom>
      <diagonal/>
    </border>
    <border>
      <left/>
      <right style="thin">
        <color theme="0" tint="-0.1498764000366222"/>
      </right>
      <top/>
      <bottom/>
      <diagonal/>
    </border>
    <border>
      <left/>
      <right style="thin">
        <color theme="0" tint="-0.14990691854609822"/>
      </right>
      <top style="thin">
        <color theme="0" tint="-0.14993743705557422"/>
      </top>
      <bottom/>
      <diagonal/>
    </border>
    <border>
      <left/>
      <right style="thin">
        <color theme="0" tint="-0.14990691854609822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2">
    <xf numFmtId="0" fontId="0" fillId="0" borderId="0" xfId="0"/>
    <xf numFmtId="0" fontId="3" fillId="0" borderId="0" xfId="0" applyFont="1"/>
    <xf numFmtId="0" fontId="3" fillId="2" borderId="4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2" fontId="3" fillId="0" borderId="7" xfId="0" quotePrefix="1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center" wrapText="1"/>
    </xf>
    <xf numFmtId="2" fontId="4" fillId="0" borderId="10" xfId="1" applyNumberFormat="1" applyFont="1" applyBorder="1" applyAlignment="1">
      <alignment horizontal="right" vertical="center" wrapText="1" indent="1"/>
    </xf>
    <xf numFmtId="0" fontId="4" fillId="0" borderId="0" xfId="1" applyFont="1" applyAlignment="1">
      <alignment horizontal="right" vertical="center" wrapText="1" indent="1"/>
    </xf>
    <xf numFmtId="2" fontId="4" fillId="0" borderId="11" xfId="1" applyNumberFormat="1" applyFont="1" applyBorder="1" applyAlignment="1">
      <alignment horizontal="right" vertical="center" wrapText="1" indent="1"/>
    </xf>
    <xf numFmtId="2" fontId="3" fillId="0" borderId="0" xfId="0" quotePrefix="1" applyNumberFormat="1" applyFont="1" applyAlignment="1">
      <alignment horizontal="right" vertical="center" indent="1"/>
    </xf>
    <xf numFmtId="0" fontId="4" fillId="0" borderId="11" xfId="1" applyFont="1" applyBorder="1" applyAlignment="1">
      <alignment horizontal="right" vertical="center" wrapText="1" indent="1"/>
    </xf>
    <xf numFmtId="0" fontId="7" fillId="0" borderId="0" xfId="0" applyFont="1" applyAlignment="1">
      <alignment horizontal="center" vertical="center" wrapText="1"/>
    </xf>
    <xf numFmtId="2" fontId="5" fillId="0" borderId="10" xfId="1" applyNumberFormat="1" applyFont="1" applyBorder="1" applyAlignment="1">
      <alignment horizontal="right" vertical="center" wrapText="1" indent="1"/>
    </xf>
    <xf numFmtId="2" fontId="8" fillId="0" borderId="0" xfId="0" quotePrefix="1" applyNumberFormat="1" applyFont="1" applyAlignment="1">
      <alignment horizontal="right" vertical="center" indent="1"/>
    </xf>
    <xf numFmtId="2" fontId="3" fillId="0" borderId="10" xfId="0" quotePrefix="1" applyNumberFormat="1" applyFont="1" applyBorder="1" applyAlignment="1">
      <alignment horizontal="right" vertical="center" indent="1"/>
    </xf>
    <xf numFmtId="2" fontId="4" fillId="0" borderId="0" xfId="1" applyNumberFormat="1" applyFont="1" applyAlignment="1">
      <alignment horizontal="right" vertical="center" wrapText="1" indent="1"/>
    </xf>
    <xf numFmtId="2" fontId="9" fillId="0" borderId="0" xfId="0" quotePrefix="1" applyNumberFormat="1" applyFont="1" applyAlignment="1">
      <alignment horizontal="right" vertical="center" indent="1"/>
    </xf>
    <xf numFmtId="2" fontId="6" fillId="0" borderId="10" xfId="0" applyNumberFormat="1" applyFont="1" applyBorder="1" applyAlignment="1">
      <alignment horizontal="right" vertical="center" wrapText="1" indent="1"/>
    </xf>
    <xf numFmtId="2" fontId="7" fillId="0" borderId="10" xfId="0" applyNumberFormat="1" applyFont="1" applyBorder="1" applyAlignment="1">
      <alignment horizontal="right" vertical="center" wrapText="1" indent="1"/>
    </xf>
    <xf numFmtId="2" fontId="7" fillId="0" borderId="0" xfId="0" applyNumberFormat="1" applyFont="1" applyAlignment="1">
      <alignment horizontal="right" vertical="center" wrapText="1" indent="1"/>
    </xf>
    <xf numFmtId="2" fontId="10" fillId="0" borderId="0" xfId="1" applyNumberFormat="1" applyFont="1" applyAlignment="1">
      <alignment horizontal="right" vertical="center" wrapText="1" indent="1"/>
    </xf>
    <xf numFmtId="2" fontId="11" fillId="0" borderId="0" xfId="0" quotePrefix="1" applyNumberFormat="1" applyFont="1" applyAlignment="1">
      <alignment horizontal="right" vertical="center" indent="1"/>
    </xf>
    <xf numFmtId="0" fontId="5" fillId="2" borderId="13" xfId="1" applyFont="1" applyFill="1" applyBorder="1" applyAlignment="1">
      <alignment horizontal="center" wrapText="1"/>
    </xf>
    <xf numFmtId="2" fontId="8" fillId="2" borderId="13" xfId="0" applyNumberFormat="1" applyFont="1" applyFill="1" applyBorder="1" applyAlignment="1">
      <alignment horizontal="right" vertical="center" indent="1"/>
    </xf>
    <xf numFmtId="2" fontId="8" fillId="2" borderId="16" xfId="0" applyNumberFormat="1" applyFont="1" applyFill="1" applyBorder="1" applyAlignment="1">
      <alignment horizontal="right" vertical="center" indent="1"/>
    </xf>
    <xf numFmtId="0" fontId="4" fillId="3" borderId="0" xfId="1" applyFont="1" applyFill="1" applyAlignment="1">
      <alignment horizontal="center" wrapText="1"/>
    </xf>
    <xf numFmtId="2" fontId="4" fillId="0" borderId="0" xfId="1" quotePrefix="1" applyNumberFormat="1" applyFont="1" applyAlignment="1">
      <alignment horizontal="right" vertical="center" wrapText="1" indent="1"/>
    </xf>
    <xf numFmtId="0" fontId="4" fillId="0" borderId="0" xfId="1" applyFont="1" applyAlignment="1">
      <alignment horizontal="center" wrapText="1"/>
    </xf>
    <xf numFmtId="0" fontId="5" fillId="2" borderId="16" xfId="1" applyFont="1" applyFill="1" applyBorder="1" applyAlignment="1">
      <alignment horizontal="center" wrapText="1"/>
    </xf>
    <xf numFmtId="2" fontId="4" fillId="0" borderId="8" xfId="1" applyNumberFormat="1" applyFont="1" applyBorder="1" applyAlignment="1">
      <alignment horizontal="right" vertical="center" wrapText="1" indent="1"/>
    </xf>
    <xf numFmtId="2" fontId="4" fillId="3" borderId="0" xfId="1" applyNumberFormat="1" applyFont="1" applyFill="1" applyAlignment="1">
      <alignment horizontal="right" vertical="center" wrapText="1" indent="1"/>
    </xf>
    <xf numFmtId="2" fontId="4" fillId="3" borderId="11" xfId="1" applyNumberFormat="1" applyFont="1" applyFill="1" applyBorder="1" applyAlignment="1">
      <alignment horizontal="right" vertical="center" wrapText="1" indent="1"/>
    </xf>
    <xf numFmtId="0" fontId="5" fillId="0" borderId="0" xfId="1" applyFont="1" applyAlignment="1">
      <alignment horizontal="center" wrapText="1"/>
    </xf>
    <xf numFmtId="2" fontId="3" fillId="0" borderId="10" xfId="1" quotePrefix="1" applyNumberFormat="1" applyFont="1" applyBorder="1" applyAlignment="1">
      <alignment horizontal="right" vertical="center" wrapText="1" indent="1"/>
    </xf>
    <xf numFmtId="2" fontId="3" fillId="0" borderId="10" xfId="0" applyNumberFormat="1" applyFont="1" applyBorder="1" applyAlignment="1">
      <alignment horizontal="right" vertical="center" wrapText="1" indent="1"/>
    </xf>
    <xf numFmtId="2" fontId="5" fillId="0" borderId="0" xfId="1" quotePrefix="1" applyNumberFormat="1" applyFont="1" applyAlignment="1">
      <alignment horizontal="right" vertical="center" wrapText="1" indent="1"/>
    </xf>
    <xf numFmtId="2" fontId="14" fillId="0" borderId="10" xfId="1" applyNumberFormat="1" applyFont="1" applyBorder="1" applyAlignment="1">
      <alignment horizontal="right" vertical="center" wrapText="1" indent="1"/>
    </xf>
    <xf numFmtId="2" fontId="14" fillId="0" borderId="0" xfId="1" quotePrefix="1" applyNumberFormat="1" applyFont="1" applyAlignment="1">
      <alignment horizontal="right" vertical="center" wrapText="1" indent="1"/>
    </xf>
    <xf numFmtId="2" fontId="12" fillId="0" borderId="10" xfId="0" applyNumberFormat="1" applyFont="1" applyBorder="1" applyAlignment="1">
      <alignment horizontal="right" vertical="center" wrapText="1" indent="1"/>
    </xf>
    <xf numFmtId="2" fontId="13" fillId="0" borderId="10" xfId="0" applyNumberFormat="1" applyFont="1" applyBorder="1" applyAlignment="1">
      <alignment horizontal="right" vertical="center" wrapText="1" indent="1"/>
    </xf>
    <xf numFmtId="2" fontId="10" fillId="0" borderId="10" xfId="1" applyNumberFormat="1" applyFont="1" applyBorder="1" applyAlignment="1">
      <alignment horizontal="right" vertical="center" wrapText="1" indent="1"/>
    </xf>
    <xf numFmtId="2" fontId="7" fillId="2" borderId="15" xfId="0" applyNumberFormat="1" applyFont="1" applyFill="1" applyBorder="1" applyAlignment="1">
      <alignment horizontal="right" vertical="center" wrapText="1" indent="1"/>
    </xf>
    <xf numFmtId="2" fontId="8" fillId="2" borderId="13" xfId="0" quotePrefix="1" applyNumberFormat="1" applyFont="1" applyFill="1" applyBorder="1" applyAlignment="1">
      <alignment horizontal="right" vertical="center" indent="1"/>
    </xf>
    <xf numFmtId="0" fontId="5" fillId="2" borderId="21" xfId="1" applyFont="1" applyFill="1" applyBorder="1" applyAlignment="1">
      <alignment horizontal="center" wrapText="1"/>
    </xf>
    <xf numFmtId="2" fontId="8" fillId="2" borderId="22" xfId="0" applyNumberFormat="1" applyFont="1" applyFill="1" applyBorder="1" applyAlignment="1">
      <alignment horizontal="right" vertical="center" indent="1"/>
    </xf>
    <xf numFmtId="2" fontId="8" fillId="2" borderId="1" xfId="0" applyNumberFormat="1" applyFont="1" applyFill="1" applyBorder="1" applyAlignment="1">
      <alignment horizontal="right" vertical="center" indent="1"/>
    </xf>
    <xf numFmtId="2" fontId="5" fillId="4" borderId="24" xfId="1" applyNumberFormat="1" applyFont="1" applyFill="1" applyBorder="1" applyAlignment="1">
      <alignment horizontal="center" vertical="center" wrapText="1"/>
    </xf>
    <xf numFmtId="2" fontId="8" fillId="4" borderId="25" xfId="0" applyNumberFormat="1" applyFont="1" applyFill="1" applyBorder="1" applyAlignment="1">
      <alignment horizontal="right" vertical="center" wrapText="1" indent="1"/>
    </xf>
    <xf numFmtId="2" fontId="8" fillId="4" borderId="25" xfId="0" applyNumberFormat="1" applyFont="1" applyFill="1" applyBorder="1" applyAlignment="1">
      <alignment horizontal="right" vertical="center" indent="1"/>
    </xf>
    <xf numFmtId="2" fontId="8" fillId="4" borderId="26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left"/>
    </xf>
    <xf numFmtId="0" fontId="4" fillId="0" borderId="0" xfId="1" applyFont="1"/>
    <xf numFmtId="0" fontId="15" fillId="0" borderId="0" xfId="0" applyFont="1" applyAlignment="1">
      <alignment horizontal="left"/>
    </xf>
    <xf numFmtId="4" fontId="4" fillId="0" borderId="0" xfId="1" applyNumberFormat="1" applyFont="1"/>
    <xf numFmtId="0" fontId="3" fillId="0" borderId="0" xfId="1" applyFont="1" applyAlignment="1">
      <alignment horizontal="left"/>
    </xf>
    <xf numFmtId="2" fontId="8" fillId="0" borderId="0" xfId="0" applyNumberFormat="1" applyFont="1" applyAlignment="1">
      <alignment horizontal="right" vertical="center" wrapText="1" indent="1"/>
    </xf>
    <xf numFmtId="0" fontId="4" fillId="0" borderId="0" xfId="0" applyFont="1" applyAlignment="1">
      <alignment vertical="center"/>
    </xf>
    <xf numFmtId="0" fontId="4" fillId="2" borderId="27" xfId="2" applyFont="1" applyFill="1" applyBorder="1" applyAlignment="1">
      <alignment horizontal="center" vertical="center" wrapText="1"/>
    </xf>
    <xf numFmtId="2" fontId="5" fillId="0" borderId="0" xfId="1" applyNumberFormat="1" applyFont="1" applyAlignment="1">
      <alignment horizontal="right" vertical="center" wrapText="1" indent="1"/>
    </xf>
    <xf numFmtId="0" fontId="10" fillId="0" borderId="11" xfId="1" applyFont="1" applyBorder="1" applyAlignment="1">
      <alignment horizontal="right" vertical="center" wrapText="1" indent="1"/>
    </xf>
    <xf numFmtId="0" fontId="10" fillId="0" borderId="0" xfId="1" applyFont="1" applyAlignment="1">
      <alignment horizontal="right" vertical="center" wrapText="1" indent="1"/>
    </xf>
    <xf numFmtId="2" fontId="8" fillId="2" borderId="14" xfId="0" quotePrefix="1" applyNumberFormat="1" applyFont="1" applyFill="1" applyBorder="1" applyAlignment="1">
      <alignment horizontal="right" vertical="center" indent="1"/>
    </xf>
    <xf numFmtId="0" fontId="13" fillId="2" borderId="15" xfId="0" applyFont="1" applyFill="1" applyBorder="1" applyAlignment="1">
      <alignment horizontal="right" vertical="center" wrapText="1" indent="1"/>
    </xf>
    <xf numFmtId="2" fontId="14" fillId="0" borderId="8" xfId="1" applyNumberFormat="1" applyFont="1" applyBorder="1" applyAlignment="1">
      <alignment horizontal="right" vertical="center" wrapText="1" indent="1"/>
    </xf>
    <xf numFmtId="2" fontId="13" fillId="2" borderId="14" xfId="0" applyNumberFormat="1" applyFont="1" applyFill="1" applyBorder="1" applyAlignment="1">
      <alignment horizontal="right" vertical="center" wrapText="1" indent="1"/>
    </xf>
    <xf numFmtId="2" fontId="10" fillId="0" borderId="12" xfId="1" applyNumberFormat="1" applyFont="1" applyBorder="1" applyAlignment="1">
      <alignment horizontal="right" vertical="center" wrapText="1" indent="1"/>
    </xf>
    <xf numFmtId="2" fontId="4" fillId="3" borderId="19" xfId="1" applyNumberFormat="1" applyFont="1" applyFill="1" applyBorder="1" applyAlignment="1">
      <alignment horizontal="right" vertical="center" wrapText="1" indent="1"/>
    </xf>
    <xf numFmtId="2" fontId="10" fillId="0" borderId="0" xfId="1" quotePrefix="1" applyNumberFormat="1" applyFont="1" applyAlignment="1">
      <alignment horizontal="right" vertical="center" wrapText="1" indent="1"/>
    </xf>
    <xf numFmtId="0" fontId="8" fillId="2" borderId="15" xfId="0" applyFont="1" applyFill="1" applyBorder="1" applyAlignment="1">
      <alignment horizontal="right" vertical="center" wrapText="1" indent="1"/>
    </xf>
    <xf numFmtId="0" fontId="7" fillId="2" borderId="23" xfId="0" applyFont="1" applyFill="1" applyBorder="1" applyAlignment="1">
      <alignment horizontal="right" vertical="center" wrapText="1" indent="1"/>
    </xf>
    <xf numFmtId="0" fontId="8" fillId="4" borderId="25" xfId="0" applyFont="1" applyFill="1" applyBorder="1" applyAlignment="1">
      <alignment horizontal="right" vertical="center" wrapText="1" indent="1"/>
    </xf>
    <xf numFmtId="2" fontId="5" fillId="0" borderId="11" xfId="1" applyNumberFormat="1" applyFont="1" applyBorder="1" applyAlignment="1">
      <alignment horizontal="right" vertical="center" wrapText="1" indent="1"/>
    </xf>
    <xf numFmtId="2" fontId="4" fillId="0" borderId="9" xfId="1" applyNumberFormat="1" applyFont="1" applyBorder="1" applyAlignment="1">
      <alignment horizontal="right" vertical="center" wrapText="1" indent="1"/>
    </xf>
    <xf numFmtId="2" fontId="4" fillId="0" borderId="7" xfId="1" applyNumberFormat="1" applyFont="1" applyBorder="1" applyAlignment="1">
      <alignment horizontal="right" vertical="center" wrapText="1" indent="1"/>
    </xf>
    <xf numFmtId="2" fontId="14" fillId="0" borderId="9" xfId="1" applyNumberFormat="1" applyFont="1" applyBorder="1" applyAlignment="1">
      <alignment horizontal="right" vertical="center" wrapText="1" indent="1"/>
    </xf>
    <xf numFmtId="2" fontId="14" fillId="0" borderId="11" xfId="1" applyNumberFormat="1" applyFont="1" applyBorder="1" applyAlignment="1">
      <alignment horizontal="right" vertical="center" wrapText="1" indent="1"/>
    </xf>
    <xf numFmtId="2" fontId="14" fillId="0" borderId="7" xfId="1" applyNumberFormat="1" applyFont="1" applyBorder="1" applyAlignment="1">
      <alignment horizontal="right" vertical="center" wrapText="1" indent="1"/>
    </xf>
    <xf numFmtId="2" fontId="14" fillId="0" borderId="0" xfId="1" applyNumberFormat="1" applyFont="1" applyAlignment="1">
      <alignment horizontal="right" vertical="center" wrapText="1" indent="1"/>
    </xf>
    <xf numFmtId="0" fontId="14" fillId="0" borderId="11" xfId="1" applyFont="1" applyBorder="1" applyAlignment="1">
      <alignment horizontal="right" vertical="center" wrapText="1" indent="1"/>
    </xf>
    <xf numFmtId="0" fontId="7" fillId="0" borderId="11" xfId="0" applyFont="1" applyBorder="1" applyAlignment="1">
      <alignment horizontal="right" vertical="center" wrapText="1" indent="1"/>
    </xf>
    <xf numFmtId="0" fontId="6" fillId="0" borderId="11" xfId="0" applyFont="1" applyBorder="1" applyAlignment="1">
      <alignment horizontal="right" vertical="center" wrapText="1" indent="1"/>
    </xf>
    <xf numFmtId="0" fontId="14" fillId="0" borderId="0" xfId="1" applyFont="1" applyAlignment="1">
      <alignment horizontal="right" vertical="center" wrapText="1" indent="1"/>
    </xf>
    <xf numFmtId="0" fontId="7" fillId="0" borderId="0" xfId="0" applyFont="1" applyAlignment="1">
      <alignment horizontal="right" vertical="center" wrapText="1" indent="1"/>
    </xf>
    <xf numFmtId="0" fontId="6" fillId="0" borderId="0" xfId="0" applyFont="1" applyAlignment="1">
      <alignment horizontal="right" vertical="center" wrapText="1" indent="1"/>
    </xf>
    <xf numFmtId="0" fontId="10" fillId="3" borderId="0" xfId="1" applyFont="1" applyFill="1" applyAlignment="1">
      <alignment horizontal="right" vertical="center" wrapText="1" indent="1"/>
    </xf>
    <xf numFmtId="0" fontId="4" fillId="3" borderId="0" xfId="1" applyFont="1" applyFill="1" applyAlignment="1">
      <alignment horizontal="right" vertical="center" wrapText="1" indent="1"/>
    </xf>
    <xf numFmtId="2" fontId="8" fillId="0" borderId="10" xfId="0" quotePrefix="1" applyNumberFormat="1" applyFont="1" applyBorder="1" applyAlignment="1">
      <alignment horizontal="right" vertical="center" indent="1"/>
    </xf>
    <xf numFmtId="2" fontId="10" fillId="0" borderId="11" xfId="1" applyNumberFormat="1" applyFont="1" applyBorder="1" applyAlignment="1">
      <alignment horizontal="right" vertical="center" wrapText="1" indent="1"/>
    </xf>
    <xf numFmtId="0" fontId="7" fillId="2" borderId="15" xfId="0" applyFont="1" applyFill="1" applyBorder="1" applyAlignment="1">
      <alignment horizontal="right" vertical="center" wrapText="1" indent="1"/>
    </xf>
    <xf numFmtId="0" fontId="11" fillId="2" borderId="14" xfId="0" applyFont="1" applyFill="1" applyBorder="1" applyAlignment="1">
      <alignment horizontal="right" vertical="center" wrapText="1" indent="1"/>
    </xf>
    <xf numFmtId="0" fontId="6" fillId="0" borderId="10" xfId="0" applyFont="1" applyBorder="1" applyAlignment="1">
      <alignment horizontal="right" vertical="center" wrapText="1" indent="1"/>
    </xf>
    <xf numFmtId="0" fontId="3" fillId="0" borderId="10" xfId="0" applyFont="1" applyBorder="1" applyAlignment="1">
      <alignment horizontal="right" vertical="center" indent="1"/>
    </xf>
    <xf numFmtId="0" fontId="7" fillId="0" borderId="10" xfId="0" applyFont="1" applyBorder="1" applyAlignment="1">
      <alignment horizontal="right" vertical="center" wrapText="1" indent="1"/>
    </xf>
    <xf numFmtId="0" fontId="7" fillId="0" borderId="20" xfId="0" applyFont="1" applyBorder="1" applyAlignment="1">
      <alignment horizontal="right" vertical="center" wrapText="1" indent="1"/>
    </xf>
    <xf numFmtId="0" fontId="7" fillId="2" borderId="22" xfId="0" applyFont="1" applyFill="1" applyBorder="1" applyAlignment="1">
      <alignment horizontal="right" vertical="center" wrapText="1" indent="1"/>
    </xf>
    <xf numFmtId="2" fontId="7" fillId="0" borderId="11" xfId="0" applyNumberFormat="1" applyFont="1" applyBorder="1" applyAlignment="1">
      <alignment horizontal="right" vertical="center" wrapText="1" indent="1"/>
    </xf>
    <xf numFmtId="2" fontId="10" fillId="3" borderId="11" xfId="1" applyNumberFormat="1" applyFont="1" applyFill="1" applyBorder="1" applyAlignment="1">
      <alignment horizontal="right" vertical="center" wrapText="1" indent="1"/>
    </xf>
    <xf numFmtId="2" fontId="13" fillId="2" borderId="15" xfId="0" applyNumberFormat="1" applyFont="1" applyFill="1" applyBorder="1" applyAlignment="1">
      <alignment horizontal="right" vertical="center" wrapText="1" indent="1"/>
    </xf>
    <xf numFmtId="2" fontId="10" fillId="3" borderId="0" xfId="1" applyNumberFormat="1" applyFont="1" applyFill="1" applyAlignment="1">
      <alignment horizontal="right" vertical="center" wrapText="1" indent="1"/>
    </xf>
    <xf numFmtId="0" fontId="10" fillId="3" borderId="30" xfId="1" applyFont="1" applyFill="1" applyBorder="1" applyAlignment="1">
      <alignment horizontal="right" vertical="center" wrapText="1" indent="1"/>
    </xf>
    <xf numFmtId="2" fontId="6" fillId="0" borderId="0" xfId="0" applyNumberFormat="1" applyFont="1" applyAlignment="1">
      <alignment horizontal="right" vertical="center" wrapText="1" indent="1"/>
    </xf>
    <xf numFmtId="2" fontId="6" fillId="0" borderId="11" xfId="0" applyNumberFormat="1" applyFont="1" applyBorder="1" applyAlignment="1">
      <alignment horizontal="right" vertical="center" wrapText="1" indent="1"/>
    </xf>
    <xf numFmtId="0" fontId="5" fillId="3" borderId="17" xfId="1" applyFont="1" applyFill="1" applyBorder="1" applyAlignment="1">
      <alignment horizontal="center" wrapText="1"/>
    </xf>
    <xf numFmtId="0" fontId="5" fillId="3" borderId="18" xfId="1" applyFont="1" applyFill="1" applyBorder="1" applyAlignment="1">
      <alignment horizontal="center" wrapText="1"/>
    </xf>
    <xf numFmtId="0" fontId="2" fillId="0" borderId="0" xfId="1" applyFont="1" applyAlignment="1">
      <alignment horizont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0" xfId="1" applyFont="1" applyFill="1" applyAlignment="1">
      <alignment horizontal="center" vertical="center" wrapText="1"/>
    </xf>
    <xf numFmtId="0" fontId="4" fillId="2" borderId="29" xfId="2" applyFont="1" applyFill="1" applyBorder="1" applyAlignment="1">
      <alignment horizontal="center" vertical="center" wrapText="1"/>
    </xf>
    <xf numFmtId="0" fontId="4" fillId="2" borderId="28" xfId="2" applyFont="1" applyFill="1" applyBorder="1" applyAlignment="1">
      <alignment horizontal="center" vertical="center" wrapText="1"/>
    </xf>
    <xf numFmtId="2" fontId="4" fillId="3" borderId="31" xfId="1" applyNumberFormat="1" applyFont="1" applyFill="1" applyBorder="1" applyAlignment="1">
      <alignment horizontal="right" vertical="center" wrapText="1" indent="1"/>
    </xf>
    <xf numFmtId="0" fontId="4" fillId="3" borderId="32" xfId="1" applyFont="1" applyFill="1" applyBorder="1" applyAlignment="1">
      <alignment horizontal="right" vertical="center" wrapText="1" indent="1"/>
    </xf>
    <xf numFmtId="2" fontId="4" fillId="3" borderId="32" xfId="1" applyNumberFormat="1" applyFont="1" applyFill="1" applyBorder="1" applyAlignment="1">
      <alignment horizontal="right" vertical="center" wrapText="1" indent="1"/>
    </xf>
    <xf numFmtId="0" fontId="10" fillId="3" borderId="32" xfId="1" applyFont="1" applyFill="1" applyBorder="1" applyAlignment="1">
      <alignment horizontal="right" vertical="center" wrapText="1" indent="1"/>
    </xf>
    <xf numFmtId="0" fontId="6" fillId="0" borderId="32" xfId="0" applyFont="1" applyBorder="1" applyAlignment="1">
      <alignment horizontal="right" vertical="center" wrapText="1" indent="1"/>
    </xf>
    <xf numFmtId="2" fontId="10" fillId="3" borderId="32" xfId="1" applyNumberFormat="1" applyFont="1" applyFill="1" applyBorder="1" applyAlignment="1">
      <alignment horizontal="right" vertical="center" wrapText="1" indent="1"/>
    </xf>
    <xf numFmtId="2" fontId="6" fillId="0" borderId="32" xfId="0" applyNumberFormat="1" applyFont="1" applyBorder="1" applyAlignment="1">
      <alignment horizontal="right" vertical="center" wrapText="1" indent="1"/>
    </xf>
    <xf numFmtId="2" fontId="7" fillId="0" borderId="32" xfId="0" applyNumberFormat="1" applyFont="1" applyBorder="1" applyAlignment="1">
      <alignment horizontal="right" vertical="center" wrapText="1" indent="1"/>
    </xf>
  </cellXfs>
  <cellStyles count="3">
    <cellStyle name="Normal" xfId="0" builtinId="0"/>
    <cellStyle name="Normal 2" xfId="1" xr:uid="{7A002997-8506-40D3-8110-EC577AEE9C5F}"/>
    <cellStyle name="Normal_Sheet1 2" xfId="2" xr:uid="{893E3716-CFCD-46BC-9124-7FA2161723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67369-7B79-4802-AE37-367B7461CEE4}">
  <dimension ref="A2:H95"/>
  <sheetViews>
    <sheetView showGridLines="0" tabSelected="1" workbookViewId="0">
      <selection activeCell="L7" sqref="L7"/>
    </sheetView>
  </sheetViews>
  <sheetFormatPr defaultRowHeight="14.4" x14ac:dyDescent="0.3"/>
  <cols>
    <col min="1" max="1" width="13" customWidth="1"/>
    <col min="2" max="2" width="12.5546875" customWidth="1"/>
    <col min="3" max="3" width="11.77734375" customWidth="1"/>
    <col min="4" max="4" width="12.44140625" customWidth="1"/>
    <col min="5" max="5" width="12.21875" customWidth="1"/>
    <col min="6" max="6" width="11.5546875" customWidth="1"/>
  </cols>
  <sheetData>
    <row r="2" spans="1:8" x14ac:dyDescent="0.3">
      <c r="A2" s="106" t="s">
        <v>41</v>
      </c>
      <c r="B2" s="106"/>
      <c r="C2" s="106"/>
      <c r="D2" s="106"/>
      <c r="E2" s="106"/>
      <c r="F2" s="106"/>
      <c r="G2" s="106"/>
      <c r="H2" s="106"/>
    </row>
    <row r="3" spans="1:8" x14ac:dyDescent="0.3">
      <c r="A3" s="1"/>
      <c r="B3" s="1"/>
      <c r="C3" s="1"/>
      <c r="D3" s="1"/>
      <c r="E3" s="1"/>
      <c r="F3" s="1"/>
      <c r="G3" s="1"/>
      <c r="H3" s="1"/>
    </row>
    <row r="4" spans="1:8" x14ac:dyDescent="0.3">
      <c r="A4" s="107" t="s">
        <v>0</v>
      </c>
      <c r="B4" s="59">
        <v>2025</v>
      </c>
      <c r="C4" s="112">
        <v>2026</v>
      </c>
      <c r="D4" s="109"/>
      <c r="E4" s="109"/>
      <c r="F4" s="113"/>
      <c r="G4" s="109" t="s">
        <v>1</v>
      </c>
      <c r="H4" s="109"/>
    </row>
    <row r="5" spans="1:8" ht="24" customHeight="1" x14ac:dyDescent="0.3">
      <c r="A5" s="108"/>
      <c r="B5" s="2" t="s">
        <v>44</v>
      </c>
      <c r="C5" s="2" t="s">
        <v>39</v>
      </c>
      <c r="D5" s="2" t="s">
        <v>38</v>
      </c>
      <c r="E5" s="2" t="s">
        <v>40</v>
      </c>
      <c r="F5" s="2" t="s">
        <v>45</v>
      </c>
      <c r="G5" s="3" t="s">
        <v>2</v>
      </c>
      <c r="H5" s="4" t="s">
        <v>3</v>
      </c>
    </row>
    <row r="6" spans="1:8" x14ac:dyDescent="0.3">
      <c r="A6" s="110" t="s">
        <v>4</v>
      </c>
      <c r="B6" s="110"/>
      <c r="C6" s="110"/>
      <c r="D6" s="110"/>
      <c r="E6" s="111"/>
      <c r="F6" s="111"/>
      <c r="G6" s="111"/>
      <c r="H6" s="110"/>
    </row>
    <row r="7" spans="1:8" ht="14.4" customHeight="1" x14ac:dyDescent="0.3">
      <c r="A7" s="5" t="s">
        <v>5</v>
      </c>
      <c r="B7" s="65" t="s">
        <v>8</v>
      </c>
      <c r="C7" s="78" t="s">
        <v>8</v>
      </c>
      <c r="D7" s="78" t="s">
        <v>8</v>
      </c>
      <c r="E7" s="78" t="s">
        <v>8</v>
      </c>
      <c r="F7" s="76" t="s">
        <v>8</v>
      </c>
      <c r="G7" s="6" t="s">
        <v>6</v>
      </c>
      <c r="H7" s="6" t="s">
        <v>6</v>
      </c>
    </row>
    <row r="8" spans="1:8" x14ac:dyDescent="0.3">
      <c r="A8" s="7" t="s">
        <v>7</v>
      </c>
      <c r="B8" s="38">
        <v>681.35</v>
      </c>
      <c r="C8" s="83">
        <v>618.76</v>
      </c>
      <c r="D8" s="83">
        <v>557.08000000000004</v>
      </c>
      <c r="E8" s="83">
        <v>526.61</v>
      </c>
      <c r="F8" s="80">
        <v>551.04999999999995</v>
      </c>
      <c r="G8" s="11">
        <f t="shared" ref="G8" si="0">(F8/E8-1)*100</f>
        <v>4.6410056778260822</v>
      </c>
      <c r="H8" s="11">
        <f>F8/B8*100-100</f>
        <v>-19.123798341527859</v>
      </c>
    </row>
    <row r="9" spans="1:8" x14ac:dyDescent="0.3">
      <c r="A9" s="7" t="s">
        <v>9</v>
      </c>
      <c r="B9" s="38">
        <v>628.5</v>
      </c>
      <c r="C9" s="79">
        <v>573.70000000000005</v>
      </c>
      <c r="D9" s="79">
        <v>581.21</v>
      </c>
      <c r="E9" s="79">
        <v>526.08000000000004</v>
      </c>
      <c r="F9" s="77" t="s">
        <v>8</v>
      </c>
      <c r="G9" s="11" t="s">
        <v>6</v>
      </c>
      <c r="H9" s="11" t="s">
        <v>6</v>
      </c>
    </row>
    <row r="10" spans="1:8" x14ac:dyDescent="0.3">
      <c r="A10" s="13" t="s">
        <v>10</v>
      </c>
      <c r="B10" s="41">
        <v>665.31</v>
      </c>
      <c r="C10" s="62">
        <v>598.74</v>
      </c>
      <c r="D10" s="62">
        <v>566.38</v>
      </c>
      <c r="E10" s="62">
        <v>527.61</v>
      </c>
      <c r="F10" s="61">
        <v>540.76</v>
      </c>
      <c r="G10" s="15">
        <f t="shared" ref="G10" si="1">(F10/E10-1)*100</f>
        <v>2.4923712590739333</v>
      </c>
      <c r="H10" s="23">
        <f t="shared" ref="H10" si="2">(F10/B10-1)*100</f>
        <v>-18.720596413701873</v>
      </c>
    </row>
    <row r="11" spans="1:8" x14ac:dyDescent="0.3">
      <c r="A11" s="7" t="s">
        <v>11</v>
      </c>
      <c r="B11" s="40" t="s">
        <v>8</v>
      </c>
      <c r="C11" s="17">
        <v>563.5</v>
      </c>
      <c r="D11" s="17" t="s">
        <v>8</v>
      </c>
      <c r="E11" s="17" t="s">
        <v>8</v>
      </c>
      <c r="F11" s="10" t="s">
        <v>8</v>
      </c>
      <c r="G11" s="11" t="s">
        <v>6</v>
      </c>
      <c r="H11" s="18" t="s">
        <v>6</v>
      </c>
    </row>
    <row r="12" spans="1:8" x14ac:dyDescent="0.3">
      <c r="A12" s="7" t="s">
        <v>12</v>
      </c>
      <c r="B12" s="38">
        <v>639.07000000000005</v>
      </c>
      <c r="C12" s="17">
        <v>566.23</v>
      </c>
      <c r="D12" s="17">
        <v>534.62</v>
      </c>
      <c r="E12" s="17">
        <v>516.4</v>
      </c>
      <c r="F12" s="10">
        <v>560.78</v>
      </c>
      <c r="G12" s="11">
        <f t="shared" ref="G12:G13" si="3">(F12/E12-1)*100</f>
        <v>8.594113090627431</v>
      </c>
      <c r="H12" s="11">
        <f t="shared" ref="H12:H13" si="4">(F12/B12-1)*100</f>
        <v>-12.250614173721196</v>
      </c>
    </row>
    <row r="13" spans="1:8" x14ac:dyDescent="0.3">
      <c r="A13" s="7" t="s">
        <v>13</v>
      </c>
      <c r="B13" s="38">
        <v>649.08000000000004</v>
      </c>
      <c r="C13" s="17">
        <v>570.46</v>
      </c>
      <c r="D13" s="17">
        <v>550.28</v>
      </c>
      <c r="E13" s="17">
        <v>511.08</v>
      </c>
      <c r="F13" s="10">
        <v>523.11</v>
      </c>
      <c r="G13" s="11">
        <f t="shared" si="3"/>
        <v>2.3538389293261464</v>
      </c>
      <c r="H13" s="11">
        <f t="shared" si="4"/>
        <v>-19.407469033092994</v>
      </c>
    </row>
    <row r="14" spans="1:8" x14ac:dyDescent="0.3">
      <c r="A14" s="7" t="s">
        <v>14</v>
      </c>
      <c r="B14" s="40" t="s">
        <v>8</v>
      </c>
      <c r="C14" s="17" t="s">
        <v>8</v>
      </c>
      <c r="D14" s="17" t="s">
        <v>8</v>
      </c>
      <c r="E14" s="17" t="s">
        <v>8</v>
      </c>
      <c r="F14" s="10" t="s">
        <v>8</v>
      </c>
      <c r="G14" s="11" t="s">
        <v>6</v>
      </c>
      <c r="H14" s="11" t="s">
        <v>6</v>
      </c>
    </row>
    <row r="15" spans="1:8" x14ac:dyDescent="0.3">
      <c r="A15" s="13" t="s">
        <v>15</v>
      </c>
      <c r="B15" s="41">
        <v>645.14</v>
      </c>
      <c r="C15" s="84">
        <v>566.37</v>
      </c>
      <c r="D15" s="84">
        <v>545.22</v>
      </c>
      <c r="E15" s="84">
        <v>513.04</v>
      </c>
      <c r="F15" s="81">
        <v>540.61</v>
      </c>
      <c r="G15" s="15">
        <f t="shared" ref="G15:G18" si="5">(F15/E15-1)*100</f>
        <v>5.3738499922033389</v>
      </c>
      <c r="H15" s="15">
        <f t="shared" ref="H15:H18" si="6">(F15/B15-1)*100</f>
        <v>-16.202684688594715</v>
      </c>
    </row>
    <row r="16" spans="1:8" x14ac:dyDescent="0.3">
      <c r="A16" s="7" t="s">
        <v>16</v>
      </c>
      <c r="B16" s="40">
        <v>536.64</v>
      </c>
      <c r="C16" s="9">
        <v>475.01</v>
      </c>
      <c r="D16" s="9">
        <v>491.35</v>
      </c>
      <c r="E16" s="9">
        <v>500.33</v>
      </c>
      <c r="F16" s="12">
        <v>472.2</v>
      </c>
      <c r="G16" s="18">
        <f t="shared" si="5"/>
        <v>-5.6222892890692151</v>
      </c>
      <c r="H16" s="18">
        <f t="shared" si="6"/>
        <v>-12.008050089445444</v>
      </c>
    </row>
    <row r="17" spans="1:8" x14ac:dyDescent="0.3">
      <c r="A17" s="7" t="s">
        <v>17</v>
      </c>
      <c r="B17" s="40">
        <v>580.35</v>
      </c>
      <c r="C17" s="85">
        <v>528.74</v>
      </c>
      <c r="D17" s="85">
        <v>528.94000000000005</v>
      </c>
      <c r="E17" s="85">
        <v>472.94</v>
      </c>
      <c r="F17" s="82">
        <v>489.92</v>
      </c>
      <c r="G17" s="11">
        <f t="shared" si="5"/>
        <v>3.5903074385757128</v>
      </c>
      <c r="H17" s="18">
        <f t="shared" si="6"/>
        <v>-15.581976393555619</v>
      </c>
    </row>
    <row r="18" spans="1:8" x14ac:dyDescent="0.3">
      <c r="A18" s="7" t="s">
        <v>18</v>
      </c>
      <c r="B18" s="38">
        <v>614.63</v>
      </c>
      <c r="C18" s="9">
        <v>544.80999999999995</v>
      </c>
      <c r="D18" s="9">
        <v>535.36</v>
      </c>
      <c r="E18" s="9">
        <v>495.73</v>
      </c>
      <c r="F18" s="12">
        <v>498.54</v>
      </c>
      <c r="G18" s="11">
        <f t="shared" si="5"/>
        <v>0.56684082060798335</v>
      </c>
      <c r="H18" s="18">
        <f t="shared" si="6"/>
        <v>-18.887786147763698</v>
      </c>
    </row>
    <row r="19" spans="1:8" x14ac:dyDescent="0.3">
      <c r="A19" s="7" t="s">
        <v>19</v>
      </c>
      <c r="B19" s="40" t="s">
        <v>8</v>
      </c>
      <c r="C19" s="17" t="s">
        <v>8</v>
      </c>
      <c r="D19" s="17" t="s">
        <v>8</v>
      </c>
      <c r="E19" s="17" t="s">
        <v>8</v>
      </c>
      <c r="F19" s="10" t="s">
        <v>6</v>
      </c>
      <c r="G19" s="11" t="s">
        <v>6</v>
      </c>
      <c r="H19" s="11" t="s">
        <v>6</v>
      </c>
    </row>
    <row r="20" spans="1:8" x14ac:dyDescent="0.3">
      <c r="A20" s="13" t="s">
        <v>20</v>
      </c>
      <c r="B20" s="41">
        <v>592.16</v>
      </c>
      <c r="C20" s="84">
        <v>532.89</v>
      </c>
      <c r="D20" s="84">
        <v>529.02</v>
      </c>
      <c r="E20" s="84">
        <v>484.07</v>
      </c>
      <c r="F20" s="81">
        <v>493.01</v>
      </c>
      <c r="G20" s="15">
        <f>(F20/E20-1)*100</f>
        <v>1.8468403330096805</v>
      </c>
      <c r="H20" s="15">
        <f>(F20/B20-1)*100</f>
        <v>-16.743785463388271</v>
      </c>
    </row>
    <row r="21" spans="1:8" x14ac:dyDescent="0.3">
      <c r="A21" s="7" t="s">
        <v>21</v>
      </c>
      <c r="B21" s="40">
        <v>527.05999999999995</v>
      </c>
      <c r="C21" s="9">
        <v>430.73</v>
      </c>
      <c r="D21" s="17" t="s">
        <v>8</v>
      </c>
      <c r="E21" s="17" t="s">
        <v>8</v>
      </c>
      <c r="F21" s="10" t="s">
        <v>8</v>
      </c>
      <c r="G21" s="18" t="s">
        <v>6</v>
      </c>
      <c r="H21" s="15" t="s">
        <v>6</v>
      </c>
    </row>
    <row r="22" spans="1:8" x14ac:dyDescent="0.3">
      <c r="A22" s="7" t="s">
        <v>22</v>
      </c>
      <c r="B22" s="40">
        <v>490.36</v>
      </c>
      <c r="C22" s="9">
        <v>468.68</v>
      </c>
      <c r="D22" s="9">
        <v>436.66</v>
      </c>
      <c r="E22" s="17" t="s">
        <v>8</v>
      </c>
      <c r="F22" s="10">
        <v>371.33</v>
      </c>
      <c r="G22" s="11" t="s">
        <v>6</v>
      </c>
      <c r="H22" s="11">
        <f t="shared" ref="H22" si="7">(F22/B22-1)*100</f>
        <v>-24.27400277347256</v>
      </c>
    </row>
    <row r="23" spans="1:8" x14ac:dyDescent="0.3">
      <c r="A23" s="7" t="s">
        <v>23</v>
      </c>
      <c r="B23" s="40" t="s">
        <v>8</v>
      </c>
      <c r="C23" s="17" t="s">
        <v>8</v>
      </c>
      <c r="D23" s="17" t="s">
        <v>8</v>
      </c>
      <c r="E23" s="17" t="s">
        <v>8</v>
      </c>
      <c r="F23" s="10" t="s">
        <v>8</v>
      </c>
      <c r="G23" s="15" t="s">
        <v>6</v>
      </c>
      <c r="H23" s="18" t="s">
        <v>6</v>
      </c>
    </row>
    <row r="24" spans="1:8" x14ac:dyDescent="0.3">
      <c r="A24" s="13" t="s">
        <v>24</v>
      </c>
      <c r="B24" s="67">
        <v>537.92999999999995</v>
      </c>
      <c r="C24" s="62">
        <v>467.19</v>
      </c>
      <c r="D24" s="62">
        <v>428.33</v>
      </c>
      <c r="E24" s="17" t="s">
        <v>8</v>
      </c>
      <c r="F24" s="89">
        <v>399.94</v>
      </c>
      <c r="G24" s="15" t="s">
        <v>6</v>
      </c>
      <c r="H24" s="23">
        <f t="shared" ref="H24" si="8">(F24/B24-1)*100</f>
        <v>-25.652036510326614</v>
      </c>
    </row>
    <row r="25" spans="1:8" x14ac:dyDescent="0.3">
      <c r="A25" s="24" t="s">
        <v>25</v>
      </c>
      <c r="B25" s="91">
        <v>617.20000000000005</v>
      </c>
      <c r="C25" s="70">
        <v>555.14</v>
      </c>
      <c r="D25" s="70">
        <v>536.54</v>
      </c>
      <c r="E25" s="70">
        <v>498.81</v>
      </c>
      <c r="F25" s="70">
        <v>511.73</v>
      </c>
      <c r="G25" s="25">
        <f>F25/E25*100-100</f>
        <v>2.5901645917283105</v>
      </c>
      <c r="H25" s="26">
        <f>F25/B25*100-100</f>
        <v>-17.088464031108231</v>
      </c>
    </row>
    <row r="26" spans="1:8" x14ac:dyDescent="0.3">
      <c r="A26" s="104" t="s">
        <v>26</v>
      </c>
      <c r="B26" s="104"/>
      <c r="C26" s="104"/>
      <c r="D26" s="104"/>
      <c r="E26" s="104"/>
      <c r="F26" s="104"/>
      <c r="G26" s="104"/>
      <c r="H26" s="104"/>
    </row>
    <row r="27" spans="1:8" x14ac:dyDescent="0.3">
      <c r="A27" s="27" t="s">
        <v>5</v>
      </c>
      <c r="B27" s="31" t="s">
        <v>8</v>
      </c>
      <c r="C27" s="75" t="s">
        <v>8</v>
      </c>
      <c r="D27" s="75" t="s">
        <v>8</v>
      </c>
      <c r="E27" s="75" t="s">
        <v>8</v>
      </c>
      <c r="F27" s="74" t="s">
        <v>8</v>
      </c>
      <c r="G27" s="11" t="s">
        <v>6</v>
      </c>
      <c r="H27" s="28" t="s">
        <v>6</v>
      </c>
    </row>
    <row r="28" spans="1:8" x14ac:dyDescent="0.3">
      <c r="A28" s="29" t="s">
        <v>7</v>
      </c>
      <c r="B28" s="8">
        <v>667.01</v>
      </c>
      <c r="C28" s="9">
        <v>587.87</v>
      </c>
      <c r="D28" s="17" t="s">
        <v>8</v>
      </c>
      <c r="E28" s="17">
        <v>580.07000000000005</v>
      </c>
      <c r="F28" s="10">
        <v>557.21</v>
      </c>
      <c r="G28" s="11">
        <f t="shared" ref="G28" si="9">(F28/E28-1)*100</f>
        <v>-3.9409036840381328</v>
      </c>
      <c r="H28" s="18">
        <f t="shared" ref="H28" si="10">(F28/B28-1)*100</f>
        <v>-16.461522316007247</v>
      </c>
    </row>
    <row r="29" spans="1:8" x14ac:dyDescent="0.3">
      <c r="A29" s="29" t="s">
        <v>9</v>
      </c>
      <c r="B29" s="8" t="s">
        <v>8</v>
      </c>
      <c r="C29" s="9">
        <v>552.36</v>
      </c>
      <c r="D29" s="17">
        <v>572.91999999999996</v>
      </c>
      <c r="E29" s="17" t="s">
        <v>8</v>
      </c>
      <c r="F29" s="10">
        <v>526.87</v>
      </c>
      <c r="G29" s="11" t="s">
        <v>6</v>
      </c>
      <c r="H29" s="18" t="s">
        <v>6</v>
      </c>
    </row>
    <row r="30" spans="1:8" x14ac:dyDescent="0.3">
      <c r="A30" s="13" t="s">
        <v>10</v>
      </c>
      <c r="B30" s="14">
        <v>649.35</v>
      </c>
      <c r="C30" s="62">
        <v>580.77</v>
      </c>
      <c r="D30" s="22">
        <v>574.62</v>
      </c>
      <c r="E30" s="22">
        <v>553.16</v>
      </c>
      <c r="F30" s="89">
        <v>535.07000000000005</v>
      </c>
      <c r="G30" s="23">
        <f t="shared" ref="G30" si="11">(F30/E30-1)*100</f>
        <v>-3.2703015402415048</v>
      </c>
      <c r="H30" s="23">
        <f t="shared" ref="H30" si="12">(F30/B30-1)*100</f>
        <v>-17.599137599137592</v>
      </c>
    </row>
    <row r="31" spans="1:8" x14ac:dyDescent="0.3">
      <c r="A31" s="7" t="s">
        <v>11</v>
      </c>
      <c r="B31" s="8" t="s">
        <v>8</v>
      </c>
      <c r="C31" s="17" t="s">
        <v>8</v>
      </c>
      <c r="D31" s="17" t="s">
        <v>8</v>
      </c>
      <c r="E31" s="17" t="s">
        <v>8</v>
      </c>
      <c r="F31" s="10" t="s">
        <v>8</v>
      </c>
      <c r="G31" s="18" t="s">
        <v>6</v>
      </c>
      <c r="H31" s="18" t="s">
        <v>6</v>
      </c>
    </row>
    <row r="32" spans="1:8" x14ac:dyDescent="0.3">
      <c r="A32" s="7" t="s">
        <v>12</v>
      </c>
      <c r="B32" s="16">
        <v>620.58000000000004</v>
      </c>
      <c r="C32" s="9">
        <v>545.41</v>
      </c>
      <c r="D32" s="17">
        <v>545.67999999999995</v>
      </c>
      <c r="E32" s="17">
        <v>535.79</v>
      </c>
      <c r="F32" s="10">
        <v>526.35</v>
      </c>
      <c r="G32" s="11">
        <f t="shared" ref="G32:G33" si="13">(F32/E32-1)*100</f>
        <v>-1.7618843203493828</v>
      </c>
      <c r="H32" s="18">
        <f t="shared" ref="H32:H33" si="14">(F32/B32-1)*100</f>
        <v>-15.184182538915215</v>
      </c>
    </row>
    <row r="33" spans="1:8" x14ac:dyDescent="0.3">
      <c r="A33" s="7" t="s">
        <v>13</v>
      </c>
      <c r="B33" s="16">
        <v>627.28</v>
      </c>
      <c r="C33" s="9">
        <v>553.91</v>
      </c>
      <c r="D33" s="17">
        <v>536.71</v>
      </c>
      <c r="E33" s="17">
        <v>529.75</v>
      </c>
      <c r="F33" s="10">
        <v>517.82000000000005</v>
      </c>
      <c r="G33" s="11">
        <f t="shared" si="13"/>
        <v>-2.2520056630485952</v>
      </c>
      <c r="H33" s="18">
        <f t="shared" si="14"/>
        <v>-17.449942609361035</v>
      </c>
    </row>
    <row r="34" spans="1:8" x14ac:dyDescent="0.3">
      <c r="A34" s="7" t="s">
        <v>14</v>
      </c>
      <c r="B34" s="8" t="s">
        <v>8</v>
      </c>
      <c r="C34" s="17" t="s">
        <v>6</v>
      </c>
      <c r="D34" s="17" t="s">
        <v>8</v>
      </c>
      <c r="E34" s="17" t="s">
        <v>8</v>
      </c>
      <c r="F34" s="10" t="s">
        <v>8</v>
      </c>
      <c r="G34" s="11" t="s">
        <v>6</v>
      </c>
      <c r="H34" s="11" t="s">
        <v>6</v>
      </c>
    </row>
    <row r="35" spans="1:8" x14ac:dyDescent="0.3">
      <c r="A35" s="13" t="s">
        <v>15</v>
      </c>
      <c r="B35" s="88">
        <v>623.19000000000005</v>
      </c>
      <c r="C35" s="62">
        <v>549.36</v>
      </c>
      <c r="D35" s="22">
        <v>541.58000000000004</v>
      </c>
      <c r="E35" s="22">
        <v>530.91</v>
      </c>
      <c r="F35" s="89">
        <v>522.4</v>
      </c>
      <c r="G35" s="23">
        <f>(F35/E35-1)*100</f>
        <v>-1.602908214198262</v>
      </c>
      <c r="H35" s="23">
        <f>(F35/B35-1)*100</f>
        <v>-16.173237696368691</v>
      </c>
    </row>
    <row r="36" spans="1:8" x14ac:dyDescent="0.3">
      <c r="A36" s="7" t="s">
        <v>16</v>
      </c>
      <c r="B36" s="16">
        <v>566.85</v>
      </c>
      <c r="C36" s="17" t="s">
        <v>8</v>
      </c>
      <c r="D36" s="17">
        <v>519.51</v>
      </c>
      <c r="E36" s="17">
        <v>471.64</v>
      </c>
      <c r="F36" s="10">
        <v>442.66</v>
      </c>
      <c r="G36" s="18">
        <f>(F36/E36-1)*100</f>
        <v>-6.1445170044949426</v>
      </c>
      <c r="H36" s="18">
        <f>(F36/B36-1)*100</f>
        <v>-21.90879421363676</v>
      </c>
    </row>
    <row r="37" spans="1:8" x14ac:dyDescent="0.3">
      <c r="A37" s="7" t="s">
        <v>17</v>
      </c>
      <c r="B37" s="19">
        <v>602.77</v>
      </c>
      <c r="C37" s="9">
        <v>538.98</v>
      </c>
      <c r="D37" s="17">
        <v>520.89</v>
      </c>
      <c r="E37" s="17">
        <v>510.75</v>
      </c>
      <c r="F37" s="10">
        <v>491.71</v>
      </c>
      <c r="G37" s="11">
        <f>(F37/E37-1)*100</f>
        <v>-3.7278511992168473</v>
      </c>
      <c r="H37" s="11">
        <f>(F37/B37-1)*100</f>
        <v>-18.424938201967588</v>
      </c>
    </row>
    <row r="38" spans="1:8" x14ac:dyDescent="0.3">
      <c r="A38" s="7" t="s">
        <v>18</v>
      </c>
      <c r="B38" s="16">
        <v>628.83000000000004</v>
      </c>
      <c r="C38" s="9">
        <v>544.34</v>
      </c>
      <c r="D38" s="17">
        <v>547.30999999999995</v>
      </c>
      <c r="E38" s="17">
        <v>515.78</v>
      </c>
      <c r="F38" s="10">
        <v>502.26</v>
      </c>
      <c r="G38" s="11">
        <f>(F38/E38-1)*100</f>
        <v>-2.6212726356198313</v>
      </c>
      <c r="H38" s="11">
        <f>(F38/B38-1)*100</f>
        <v>-20.127856495396223</v>
      </c>
    </row>
    <row r="39" spans="1:8" x14ac:dyDescent="0.3">
      <c r="A39" s="13" t="s">
        <v>20</v>
      </c>
      <c r="B39" s="20">
        <v>604.08000000000004</v>
      </c>
      <c r="C39" s="84">
        <v>539.42999999999995</v>
      </c>
      <c r="D39" s="21">
        <v>527.17999999999995</v>
      </c>
      <c r="E39" s="21">
        <v>505.74</v>
      </c>
      <c r="F39" s="97">
        <v>491.2</v>
      </c>
      <c r="G39" s="15">
        <f>F39/E39*100-100</f>
        <v>-2.8749950567485314</v>
      </c>
      <c r="H39" s="15">
        <f>(F39/B39-1)*100</f>
        <v>-18.686266719639789</v>
      </c>
    </row>
    <row r="40" spans="1:8" x14ac:dyDescent="0.3">
      <c r="A40" s="7" t="s">
        <v>21</v>
      </c>
      <c r="B40" s="19" t="s">
        <v>8</v>
      </c>
      <c r="C40" s="32" t="s">
        <v>8</v>
      </c>
      <c r="D40" s="32" t="s">
        <v>8</v>
      </c>
      <c r="E40" s="32" t="s">
        <v>8</v>
      </c>
      <c r="F40" s="33">
        <v>398.17</v>
      </c>
      <c r="G40" s="11" t="s">
        <v>6</v>
      </c>
      <c r="H40" s="18" t="s">
        <v>6</v>
      </c>
    </row>
    <row r="41" spans="1:8" x14ac:dyDescent="0.3">
      <c r="A41" s="7" t="s">
        <v>22</v>
      </c>
      <c r="B41" s="19">
        <v>506.85</v>
      </c>
      <c r="C41" s="32" t="s">
        <v>8</v>
      </c>
      <c r="D41" s="32" t="s">
        <v>8</v>
      </c>
      <c r="E41" s="32">
        <v>486.84</v>
      </c>
      <c r="F41" s="33" t="s">
        <v>8</v>
      </c>
      <c r="G41" s="11" t="s">
        <v>6</v>
      </c>
      <c r="H41" s="11" t="s">
        <v>6</v>
      </c>
    </row>
    <row r="42" spans="1:8" x14ac:dyDescent="0.3">
      <c r="A42" s="7" t="s">
        <v>23</v>
      </c>
      <c r="B42" s="8" t="s">
        <v>8</v>
      </c>
      <c r="C42" s="32" t="s">
        <v>8</v>
      </c>
      <c r="D42" s="32" t="s">
        <v>8</v>
      </c>
      <c r="E42" s="32" t="s">
        <v>8</v>
      </c>
      <c r="F42" s="33" t="s">
        <v>6</v>
      </c>
      <c r="G42" s="11" t="s">
        <v>6</v>
      </c>
      <c r="H42" s="11" t="s">
        <v>6</v>
      </c>
    </row>
    <row r="43" spans="1:8" x14ac:dyDescent="0.3">
      <c r="A43" s="13" t="s">
        <v>24</v>
      </c>
      <c r="B43" s="67">
        <v>559.94000000000005</v>
      </c>
      <c r="C43" s="86">
        <v>506.03</v>
      </c>
      <c r="D43" s="100">
        <v>487.4</v>
      </c>
      <c r="E43" s="100">
        <v>481.27</v>
      </c>
      <c r="F43" s="98">
        <v>457.37</v>
      </c>
      <c r="G43" s="23">
        <f>(F43/E43-1)*100</f>
        <v>-4.966027385874872</v>
      </c>
      <c r="H43" s="23">
        <f>F43/B43*100-100</f>
        <v>-18.318034075079481</v>
      </c>
    </row>
    <row r="44" spans="1:8" x14ac:dyDescent="0.3">
      <c r="A44" s="30" t="s">
        <v>25</v>
      </c>
      <c r="B44" s="66">
        <v>617.46</v>
      </c>
      <c r="C44" s="64">
        <v>552.33000000000004</v>
      </c>
      <c r="D44" s="64">
        <v>543.94000000000005</v>
      </c>
      <c r="E44" s="99">
        <v>523.4</v>
      </c>
      <c r="F44" s="99">
        <v>514.58000000000004</v>
      </c>
      <c r="G44" s="63">
        <f>F44/E44*100-100</f>
        <v>-1.6851356515093556</v>
      </c>
      <c r="H44" s="26">
        <f>F44/B44*100-100</f>
        <v>-16.661808052343474</v>
      </c>
    </row>
    <row r="45" spans="1:8" x14ac:dyDescent="0.3">
      <c r="A45" s="104" t="s">
        <v>27</v>
      </c>
      <c r="B45" s="104"/>
      <c r="C45" s="104"/>
      <c r="D45" s="104"/>
      <c r="E45" s="104"/>
      <c r="F45" s="104"/>
      <c r="G45" s="104"/>
      <c r="H45" s="104"/>
    </row>
    <row r="46" spans="1:8" ht="14.4" customHeight="1" x14ac:dyDescent="0.3">
      <c r="A46" s="29" t="s">
        <v>9</v>
      </c>
      <c r="B46" s="31">
        <v>577.46</v>
      </c>
      <c r="C46" s="75" t="s">
        <v>8</v>
      </c>
      <c r="D46" s="75" t="s">
        <v>8</v>
      </c>
      <c r="E46" s="75" t="s">
        <v>8</v>
      </c>
      <c r="F46" s="74" t="s">
        <v>8</v>
      </c>
      <c r="G46" s="11" t="s">
        <v>6</v>
      </c>
      <c r="H46" s="11" t="s">
        <v>6</v>
      </c>
    </row>
    <row r="47" spans="1:8" x14ac:dyDescent="0.3">
      <c r="A47" s="29" t="s">
        <v>28</v>
      </c>
      <c r="B47" s="8" t="s">
        <v>8</v>
      </c>
      <c r="C47" s="17" t="s">
        <v>8</v>
      </c>
      <c r="D47" s="17">
        <v>499.94</v>
      </c>
      <c r="E47" s="17" t="s">
        <v>8</v>
      </c>
      <c r="F47" s="10" t="s">
        <v>8</v>
      </c>
      <c r="G47" s="11" t="s">
        <v>6</v>
      </c>
      <c r="H47" s="28" t="s">
        <v>6</v>
      </c>
    </row>
    <row r="48" spans="1:8" x14ac:dyDescent="0.3">
      <c r="A48" s="34" t="s">
        <v>10</v>
      </c>
      <c r="B48" s="14">
        <v>583.28</v>
      </c>
      <c r="C48" s="17" t="s">
        <v>8</v>
      </c>
      <c r="D48" s="22">
        <v>506.18</v>
      </c>
      <c r="E48" s="22">
        <v>492.18</v>
      </c>
      <c r="F48" s="10" t="s">
        <v>8</v>
      </c>
      <c r="G48" s="23" t="s">
        <v>6</v>
      </c>
      <c r="H48" s="23" t="s">
        <v>6</v>
      </c>
    </row>
    <row r="49" spans="1:8" x14ac:dyDescent="0.3">
      <c r="A49" s="29" t="s">
        <v>12</v>
      </c>
      <c r="B49" s="35">
        <v>661.82</v>
      </c>
      <c r="C49" s="17">
        <v>568.4</v>
      </c>
      <c r="D49" s="17" t="s">
        <v>8</v>
      </c>
      <c r="E49" s="17" t="s">
        <v>8</v>
      </c>
      <c r="F49" s="10" t="s">
        <v>8</v>
      </c>
      <c r="G49" s="11" t="s">
        <v>6</v>
      </c>
      <c r="H49" s="28" t="s">
        <v>6</v>
      </c>
    </row>
    <row r="50" spans="1:8" x14ac:dyDescent="0.3">
      <c r="A50" s="7" t="s">
        <v>13</v>
      </c>
      <c r="B50" s="36">
        <v>591.19000000000005</v>
      </c>
      <c r="C50" s="9">
        <v>508.99</v>
      </c>
      <c r="D50" s="9">
        <v>484.69</v>
      </c>
      <c r="E50" s="9">
        <v>464.57</v>
      </c>
      <c r="F50" s="12">
        <v>499.74</v>
      </c>
      <c r="G50" s="11">
        <f>F50/E50*100-100</f>
        <v>7.5704414835223872</v>
      </c>
      <c r="H50" s="28">
        <f>F50/B50*100-100</f>
        <v>-15.468800216512463</v>
      </c>
    </row>
    <row r="51" spans="1:8" x14ac:dyDescent="0.3">
      <c r="A51" s="7" t="s">
        <v>14</v>
      </c>
      <c r="B51" s="36">
        <v>583.73</v>
      </c>
      <c r="C51" s="9">
        <v>526.52</v>
      </c>
      <c r="D51" s="9">
        <v>522.47</v>
      </c>
      <c r="E51" s="9">
        <v>476.43</v>
      </c>
      <c r="F51" s="12">
        <v>446.17</v>
      </c>
      <c r="G51" s="11">
        <f>F51/E51*100-100</f>
        <v>-6.351405243162688</v>
      </c>
      <c r="H51" s="28">
        <f>F51/B51*100-100</f>
        <v>-23.565689616774876</v>
      </c>
    </row>
    <row r="52" spans="1:8" x14ac:dyDescent="0.3">
      <c r="A52" s="7" t="s">
        <v>29</v>
      </c>
      <c r="B52" s="19" t="s">
        <v>8</v>
      </c>
      <c r="C52" s="17" t="s">
        <v>8</v>
      </c>
      <c r="D52" s="17" t="s">
        <v>8</v>
      </c>
      <c r="E52" s="17" t="s">
        <v>8</v>
      </c>
      <c r="F52" s="10" t="s">
        <v>6</v>
      </c>
      <c r="G52" s="11" t="s">
        <v>6</v>
      </c>
      <c r="H52" s="28" t="s">
        <v>6</v>
      </c>
    </row>
    <row r="53" spans="1:8" x14ac:dyDescent="0.3">
      <c r="A53" s="13" t="s">
        <v>15</v>
      </c>
      <c r="B53" s="14">
        <v>593.17999999999995</v>
      </c>
      <c r="C53" s="84">
        <v>522.41999999999996</v>
      </c>
      <c r="D53" s="84">
        <v>506.54</v>
      </c>
      <c r="E53" s="84">
        <v>471.22</v>
      </c>
      <c r="F53" s="81">
        <v>473.53</v>
      </c>
      <c r="G53" s="37">
        <f>F53/E53*100-100</f>
        <v>0.49021688383344042</v>
      </c>
      <c r="H53" s="69">
        <f t="shared" ref="H53" si="15">F53/B53*100-100</f>
        <v>-20.170943052699002</v>
      </c>
    </row>
    <row r="54" spans="1:8" x14ac:dyDescent="0.3">
      <c r="A54" s="7" t="s">
        <v>16</v>
      </c>
      <c r="B54" s="38" t="s">
        <v>8</v>
      </c>
      <c r="C54" s="17" t="s">
        <v>8</v>
      </c>
      <c r="D54" s="17" t="s">
        <v>8</v>
      </c>
      <c r="E54" s="17">
        <v>489.07</v>
      </c>
      <c r="F54" s="10" t="s">
        <v>8</v>
      </c>
      <c r="G54" s="39" t="s">
        <v>6</v>
      </c>
      <c r="H54" s="39" t="s">
        <v>6</v>
      </c>
    </row>
    <row r="55" spans="1:8" x14ac:dyDescent="0.3">
      <c r="A55" s="7" t="s">
        <v>17</v>
      </c>
      <c r="B55" s="38">
        <v>596.63</v>
      </c>
      <c r="C55" s="83">
        <v>502.11</v>
      </c>
      <c r="D55" s="83">
        <v>468.23</v>
      </c>
      <c r="E55" s="83">
        <v>470.02</v>
      </c>
      <c r="F55" s="77">
        <v>466.04</v>
      </c>
      <c r="G55" s="28">
        <f>F55/E55*100-100</f>
        <v>-0.84677247776690479</v>
      </c>
      <c r="H55" s="39">
        <f>F55/B55*100-100</f>
        <v>-21.88793724754035</v>
      </c>
    </row>
    <row r="56" spans="1:8" x14ac:dyDescent="0.3">
      <c r="A56" s="7" t="s">
        <v>18</v>
      </c>
      <c r="B56" s="40">
        <v>615.75</v>
      </c>
      <c r="C56" s="85">
        <v>531.57000000000005</v>
      </c>
      <c r="D56" s="85">
        <v>508.76</v>
      </c>
      <c r="E56" s="85">
        <v>500.84</v>
      </c>
      <c r="F56" s="103">
        <v>494.29</v>
      </c>
      <c r="G56" s="28">
        <f>F56/E56*100-100</f>
        <v>-1.3078028911428703</v>
      </c>
      <c r="H56" s="39">
        <f t="shared" ref="H56:H57" si="16">F56/B56*100-100</f>
        <v>-19.725537961835158</v>
      </c>
    </row>
    <row r="57" spans="1:8" x14ac:dyDescent="0.3">
      <c r="A57" s="7" t="s">
        <v>19</v>
      </c>
      <c r="B57" s="38">
        <v>602</v>
      </c>
      <c r="C57" s="9">
        <v>532.96</v>
      </c>
      <c r="D57" s="9">
        <v>510.19</v>
      </c>
      <c r="E57" s="9">
        <v>482.24</v>
      </c>
      <c r="F57" s="10">
        <v>489.1</v>
      </c>
      <c r="G57" s="28">
        <f>F57/E57*100-100</f>
        <v>1.4225282017252852</v>
      </c>
      <c r="H57" s="39">
        <f t="shared" si="16"/>
        <v>-18.754152823920265</v>
      </c>
    </row>
    <row r="58" spans="1:8" x14ac:dyDescent="0.3">
      <c r="A58" s="7" t="s">
        <v>30</v>
      </c>
      <c r="B58" s="38" t="s">
        <v>6</v>
      </c>
      <c r="C58" s="60" t="s">
        <v>8</v>
      </c>
      <c r="D58" s="17" t="s">
        <v>8</v>
      </c>
      <c r="E58" s="17" t="s">
        <v>8</v>
      </c>
      <c r="F58" s="10" t="s">
        <v>8</v>
      </c>
      <c r="G58" s="28" t="s">
        <v>6</v>
      </c>
      <c r="H58" s="28" t="s">
        <v>6</v>
      </c>
    </row>
    <row r="59" spans="1:8" x14ac:dyDescent="0.3">
      <c r="A59" s="13" t="s">
        <v>20</v>
      </c>
      <c r="B59" s="41">
        <v>607.96</v>
      </c>
      <c r="C59" s="84">
        <v>528.91999999999996</v>
      </c>
      <c r="D59" s="84">
        <v>505.06</v>
      </c>
      <c r="E59" s="84">
        <v>492.94</v>
      </c>
      <c r="F59" s="81">
        <v>490.56</v>
      </c>
      <c r="G59" s="37">
        <f>F59/E59*100-100</f>
        <v>-0.48281738142573261</v>
      </c>
      <c r="H59" s="37">
        <f>F59/B59*100-100</f>
        <v>-19.310480952694263</v>
      </c>
    </row>
    <row r="60" spans="1:8" x14ac:dyDescent="0.3">
      <c r="A60" s="7" t="s">
        <v>21</v>
      </c>
      <c r="B60" s="40">
        <v>464.92</v>
      </c>
      <c r="C60" s="17">
        <v>397.96</v>
      </c>
      <c r="D60" s="17">
        <v>390.72</v>
      </c>
      <c r="E60" s="17">
        <v>354.25</v>
      </c>
      <c r="F60" s="10">
        <v>338.61</v>
      </c>
      <c r="G60" s="28">
        <f>F60/E60*100-100</f>
        <v>-4.4149611856033886</v>
      </c>
      <c r="H60" s="39">
        <f>F60/B60*100-100</f>
        <v>-27.168114944506584</v>
      </c>
    </row>
    <row r="61" spans="1:8" x14ac:dyDescent="0.3">
      <c r="A61" s="7" t="s">
        <v>22</v>
      </c>
      <c r="B61" s="40">
        <v>501.92</v>
      </c>
      <c r="C61" s="85">
        <v>442.23</v>
      </c>
      <c r="D61" s="85">
        <v>432.94</v>
      </c>
      <c r="E61" s="85">
        <v>403.49</v>
      </c>
      <c r="F61" s="82">
        <v>384.95</v>
      </c>
      <c r="G61" s="28">
        <f>F61/E61*100-100</f>
        <v>-4.5949094153510686</v>
      </c>
      <c r="H61" s="28">
        <f>F61/B61*100-100</f>
        <v>-23.304510678992671</v>
      </c>
    </row>
    <row r="62" spans="1:8" x14ac:dyDescent="0.3">
      <c r="A62" s="7" t="s">
        <v>23</v>
      </c>
      <c r="B62" s="40">
        <v>507.56</v>
      </c>
      <c r="C62" s="9">
        <v>477.33</v>
      </c>
      <c r="D62" s="9">
        <v>442.53</v>
      </c>
      <c r="E62" s="9">
        <v>426.09</v>
      </c>
      <c r="F62" s="12">
        <v>404.07</v>
      </c>
      <c r="G62" s="28">
        <f>F62/E62*100-100</f>
        <v>-5.1679222699429772</v>
      </c>
      <c r="H62" s="28">
        <f>F62/B62*100-100</f>
        <v>-20.389707620773905</v>
      </c>
    </row>
    <row r="63" spans="1:8" x14ac:dyDescent="0.3">
      <c r="A63" s="13" t="s">
        <v>24</v>
      </c>
      <c r="B63" s="42">
        <v>495.86</v>
      </c>
      <c r="C63" s="60">
        <v>440.35</v>
      </c>
      <c r="D63" s="60">
        <v>423.72</v>
      </c>
      <c r="E63" s="60">
        <v>394.4</v>
      </c>
      <c r="F63" s="73">
        <v>376.26</v>
      </c>
      <c r="G63" s="37">
        <f>F63/E63*100-100</f>
        <v>-4.599391480730219</v>
      </c>
      <c r="H63" s="37">
        <f>F63/B63*100-100</f>
        <v>-24.119711208808951</v>
      </c>
    </row>
    <row r="64" spans="1:8" x14ac:dyDescent="0.3">
      <c r="A64" s="24" t="s">
        <v>25</v>
      </c>
      <c r="B64" s="43">
        <v>562.29999999999995</v>
      </c>
      <c r="C64" s="90">
        <v>487.94</v>
      </c>
      <c r="D64" s="90">
        <v>467.97</v>
      </c>
      <c r="E64" s="90">
        <v>443.99</v>
      </c>
      <c r="F64" s="90">
        <v>439.02</v>
      </c>
      <c r="G64" s="44">
        <f t="shared" ref="G64" si="17">F64/E64*100-100</f>
        <v>-1.1193945809590389</v>
      </c>
      <c r="H64" s="26">
        <f t="shared" ref="H64" si="18">F64/B64*100-100</f>
        <v>-21.924239729681659</v>
      </c>
    </row>
    <row r="65" spans="1:8" x14ac:dyDescent="0.3">
      <c r="A65" s="105" t="s">
        <v>31</v>
      </c>
      <c r="B65" s="105"/>
      <c r="C65" s="105"/>
      <c r="D65" s="105"/>
      <c r="E65" s="105"/>
      <c r="F65" s="105"/>
      <c r="G65" s="105"/>
      <c r="H65" s="105"/>
    </row>
    <row r="66" spans="1:8" ht="14.4" customHeight="1" x14ac:dyDescent="0.3">
      <c r="A66" s="29" t="s">
        <v>7</v>
      </c>
      <c r="B66" s="19">
        <v>637.35</v>
      </c>
      <c r="C66" s="68" t="s">
        <v>8</v>
      </c>
      <c r="D66" s="68" t="s">
        <v>8</v>
      </c>
      <c r="E66" s="68" t="s">
        <v>8</v>
      </c>
      <c r="F66" s="114" t="s">
        <v>6</v>
      </c>
      <c r="G66" s="28" t="s">
        <v>6</v>
      </c>
      <c r="H66" s="28" t="s">
        <v>6</v>
      </c>
    </row>
    <row r="67" spans="1:8" x14ac:dyDescent="0.3">
      <c r="A67" s="29" t="s">
        <v>9</v>
      </c>
      <c r="B67" s="19">
        <v>649.04999999999995</v>
      </c>
      <c r="C67" s="87">
        <v>624.03</v>
      </c>
      <c r="D67" s="87">
        <v>606.58000000000004</v>
      </c>
      <c r="E67" s="87">
        <v>565.66</v>
      </c>
      <c r="F67" s="115">
        <v>561.28</v>
      </c>
      <c r="G67" s="28">
        <f t="shared" ref="G67:G72" si="19">F67/E67*100-100</f>
        <v>-0.77431672736271651</v>
      </c>
      <c r="H67" s="28">
        <f>F67/B67*100-100</f>
        <v>-13.522841075417915</v>
      </c>
    </row>
    <row r="68" spans="1:8" x14ac:dyDescent="0.3">
      <c r="A68" s="29" t="s">
        <v>28</v>
      </c>
      <c r="B68" s="19" t="s">
        <v>8</v>
      </c>
      <c r="C68" s="32" t="s">
        <v>8</v>
      </c>
      <c r="D68" s="32">
        <v>579.67999999999995</v>
      </c>
      <c r="E68" s="32">
        <v>590.77</v>
      </c>
      <c r="F68" s="116">
        <v>581.91</v>
      </c>
      <c r="G68" s="28">
        <f t="shared" si="19"/>
        <v>-1.4997376305499586</v>
      </c>
      <c r="H68" s="28" t="s">
        <v>6</v>
      </c>
    </row>
    <row r="69" spans="1:8" x14ac:dyDescent="0.3">
      <c r="A69" s="34" t="s">
        <v>10</v>
      </c>
      <c r="B69" s="20">
        <v>643.05999999999995</v>
      </c>
      <c r="C69" s="86">
        <v>616.97</v>
      </c>
      <c r="D69" s="86">
        <v>602.79</v>
      </c>
      <c r="E69" s="86">
        <v>579.16</v>
      </c>
      <c r="F69" s="117">
        <v>564.62</v>
      </c>
      <c r="G69" s="69">
        <f t="shared" si="19"/>
        <v>-2.5105324953380688</v>
      </c>
      <c r="H69" s="69">
        <f t="shared" ref="H69" si="20">F69/B69*100-100</f>
        <v>-12.197928653624842</v>
      </c>
    </row>
    <row r="70" spans="1:8" x14ac:dyDescent="0.3">
      <c r="A70" s="7" t="s">
        <v>12</v>
      </c>
      <c r="B70" s="19" t="s">
        <v>8</v>
      </c>
      <c r="C70" s="87">
        <v>602.47</v>
      </c>
      <c r="D70" s="87">
        <v>564.27</v>
      </c>
      <c r="E70" s="87">
        <v>522.73</v>
      </c>
      <c r="F70" s="116" t="s">
        <v>8</v>
      </c>
      <c r="G70" s="28" t="s">
        <v>6</v>
      </c>
      <c r="H70" s="28" t="s">
        <v>6</v>
      </c>
    </row>
    <row r="71" spans="1:8" x14ac:dyDescent="0.3">
      <c r="A71" s="7" t="s">
        <v>13</v>
      </c>
      <c r="B71" s="19">
        <v>612.91999999999996</v>
      </c>
      <c r="C71" s="85">
        <v>575.32000000000005</v>
      </c>
      <c r="D71" s="85">
        <v>571.11</v>
      </c>
      <c r="E71" s="85">
        <v>570.91</v>
      </c>
      <c r="F71" s="118">
        <v>549.04999999999995</v>
      </c>
      <c r="G71" s="28">
        <f t="shared" si="19"/>
        <v>-3.8289747946261343</v>
      </c>
      <c r="H71" s="28">
        <f>F71/B71*100-100</f>
        <v>-10.420609541212556</v>
      </c>
    </row>
    <row r="72" spans="1:8" x14ac:dyDescent="0.3">
      <c r="A72" s="7" t="s">
        <v>14</v>
      </c>
      <c r="B72" s="19">
        <v>604.59</v>
      </c>
      <c r="C72" s="87">
        <v>578.30999999999995</v>
      </c>
      <c r="D72" s="87">
        <v>546.55999999999995</v>
      </c>
      <c r="E72" s="87">
        <v>523.94000000000005</v>
      </c>
      <c r="F72" s="115">
        <v>525.41</v>
      </c>
      <c r="G72" s="28">
        <f t="shared" si="19"/>
        <v>0.2805664770774996</v>
      </c>
      <c r="H72" s="28">
        <f>F72/B72*100-100</f>
        <v>-13.096478605335861</v>
      </c>
    </row>
    <row r="73" spans="1:8" x14ac:dyDescent="0.3">
      <c r="A73" s="7" t="s">
        <v>29</v>
      </c>
      <c r="B73" s="19" t="s">
        <v>8</v>
      </c>
      <c r="C73" s="32" t="s">
        <v>8</v>
      </c>
      <c r="D73" s="32" t="s">
        <v>6</v>
      </c>
      <c r="E73" s="32" t="s">
        <v>8</v>
      </c>
      <c r="F73" s="116" t="s">
        <v>6</v>
      </c>
      <c r="G73" s="28" t="s">
        <v>6</v>
      </c>
      <c r="H73" s="28" t="s">
        <v>6</v>
      </c>
    </row>
    <row r="74" spans="1:8" x14ac:dyDescent="0.3">
      <c r="A74" s="13" t="s">
        <v>15</v>
      </c>
      <c r="B74" s="14">
        <v>606.61</v>
      </c>
      <c r="C74" s="84">
        <v>576.86</v>
      </c>
      <c r="D74" s="100">
        <v>558.41999999999996</v>
      </c>
      <c r="E74" s="100">
        <v>537.09</v>
      </c>
      <c r="F74" s="119">
        <v>532.22</v>
      </c>
      <c r="G74" s="69">
        <f t="shared" ref="G74" si="21">F74/E74*100-100</f>
        <v>-0.90673816306392041</v>
      </c>
      <c r="H74" s="69">
        <f t="shared" ref="H74" si="22">F74/B74*100-100</f>
        <v>-12.26323337894199</v>
      </c>
    </row>
    <row r="75" spans="1:8" x14ac:dyDescent="0.3">
      <c r="A75" s="7" t="s">
        <v>16</v>
      </c>
      <c r="B75" s="19" t="s">
        <v>8</v>
      </c>
      <c r="C75" s="32" t="s">
        <v>8</v>
      </c>
      <c r="D75" s="32" t="s">
        <v>8</v>
      </c>
      <c r="E75" s="32" t="s">
        <v>6</v>
      </c>
      <c r="F75" s="116" t="s">
        <v>8</v>
      </c>
      <c r="G75" s="28" t="s">
        <v>6</v>
      </c>
      <c r="H75" s="39" t="s">
        <v>6</v>
      </c>
    </row>
    <row r="76" spans="1:8" x14ac:dyDescent="0.3">
      <c r="A76" s="7" t="s">
        <v>17</v>
      </c>
      <c r="B76" s="92">
        <v>546.9</v>
      </c>
      <c r="C76" s="85">
        <v>503.61</v>
      </c>
      <c r="D76" s="32" t="s">
        <v>8</v>
      </c>
      <c r="E76" s="32">
        <v>506.56</v>
      </c>
      <c r="F76" s="116">
        <v>410.28</v>
      </c>
      <c r="G76" s="28">
        <f>F76/E76*100-100</f>
        <v>-19.006632975363232</v>
      </c>
      <c r="H76" s="39">
        <f>F76/B76*100-100</f>
        <v>-24.98080087767417</v>
      </c>
    </row>
    <row r="77" spans="1:8" x14ac:dyDescent="0.3">
      <c r="A77" s="7" t="s">
        <v>18</v>
      </c>
      <c r="B77" s="93">
        <v>586.99</v>
      </c>
      <c r="C77" s="85">
        <v>541.45000000000005</v>
      </c>
      <c r="D77" s="85">
        <v>517.59</v>
      </c>
      <c r="E77" s="102">
        <v>516.9</v>
      </c>
      <c r="F77" s="120">
        <v>509.8</v>
      </c>
      <c r="G77" s="28">
        <f>F77/E77*100-100</f>
        <v>-1.3735732249951553</v>
      </c>
      <c r="H77" s="39">
        <f>F77/B77*100-100</f>
        <v>-13.150138843932595</v>
      </c>
    </row>
    <row r="78" spans="1:8" x14ac:dyDescent="0.3">
      <c r="A78" s="7" t="s">
        <v>19</v>
      </c>
      <c r="B78" s="19">
        <v>562.47</v>
      </c>
      <c r="C78" s="87">
        <v>531.96</v>
      </c>
      <c r="D78" s="87">
        <v>533.04</v>
      </c>
      <c r="E78" s="87">
        <v>524.37</v>
      </c>
      <c r="F78" s="115">
        <v>507.03</v>
      </c>
      <c r="G78" s="28">
        <f>F78/E78*100-100</f>
        <v>-3.3068253332570521</v>
      </c>
      <c r="H78" s="39">
        <f>F78/B78*100-100</f>
        <v>-9.8565256813696891</v>
      </c>
    </row>
    <row r="79" spans="1:8" x14ac:dyDescent="0.3">
      <c r="A79" s="13" t="s">
        <v>20</v>
      </c>
      <c r="B79" s="94">
        <v>571.54</v>
      </c>
      <c r="C79" s="84">
        <v>533.67999999999995</v>
      </c>
      <c r="D79" s="21">
        <v>513.79999999999995</v>
      </c>
      <c r="E79" s="21">
        <v>516.46</v>
      </c>
      <c r="F79" s="121">
        <v>501.46</v>
      </c>
      <c r="G79" s="37">
        <f t="shared" ref="G79" si="23">F79/E79*100-100</f>
        <v>-2.9043875614762129</v>
      </c>
      <c r="H79" s="37">
        <f t="shared" ref="H79:H82" si="24">F79/B79*100-100</f>
        <v>-12.26160898624768</v>
      </c>
    </row>
    <row r="80" spans="1:8" x14ac:dyDescent="0.3">
      <c r="A80" s="7" t="s">
        <v>21</v>
      </c>
      <c r="B80" s="19">
        <v>449.71</v>
      </c>
      <c r="C80" s="87">
        <v>392.88</v>
      </c>
      <c r="D80" s="32">
        <v>357.1</v>
      </c>
      <c r="E80" s="32" t="s">
        <v>8</v>
      </c>
      <c r="F80" s="116">
        <v>362.33</v>
      </c>
      <c r="G80" s="39" t="s">
        <v>6</v>
      </c>
      <c r="H80" s="39">
        <f t="shared" si="24"/>
        <v>-19.430299526361424</v>
      </c>
    </row>
    <row r="81" spans="1:8" x14ac:dyDescent="0.3">
      <c r="A81" s="7" t="s">
        <v>22</v>
      </c>
      <c r="B81" s="19">
        <v>470.3</v>
      </c>
      <c r="C81" s="32" t="s">
        <v>8</v>
      </c>
      <c r="D81" s="32">
        <v>402</v>
      </c>
      <c r="E81" s="32">
        <v>434.72</v>
      </c>
      <c r="F81" s="116">
        <v>334.38</v>
      </c>
      <c r="G81" s="28">
        <f>F81/E81*100-100</f>
        <v>-23.081523739418486</v>
      </c>
      <c r="H81" s="39">
        <f t="shared" si="24"/>
        <v>-28.900701679778862</v>
      </c>
    </row>
    <row r="82" spans="1:8" x14ac:dyDescent="0.3">
      <c r="A82" s="7" t="s">
        <v>23</v>
      </c>
      <c r="B82" s="19">
        <v>514.72</v>
      </c>
      <c r="C82" s="87">
        <v>504.93</v>
      </c>
      <c r="D82" s="87">
        <v>402.85</v>
      </c>
      <c r="E82" s="87">
        <v>385.26</v>
      </c>
      <c r="F82" s="115">
        <v>422.19</v>
      </c>
      <c r="G82" s="28">
        <f>F82/E82*100-100</f>
        <v>9.5857343092976066</v>
      </c>
      <c r="H82" s="39">
        <f t="shared" si="24"/>
        <v>-17.976764065899914</v>
      </c>
    </row>
    <row r="83" spans="1:8" x14ac:dyDescent="0.3">
      <c r="A83" s="7" t="s">
        <v>32</v>
      </c>
      <c r="B83" s="19" t="s">
        <v>8</v>
      </c>
      <c r="C83" s="32" t="s">
        <v>8</v>
      </c>
      <c r="D83" s="32" t="s">
        <v>8</v>
      </c>
      <c r="E83" s="32" t="s">
        <v>6</v>
      </c>
      <c r="F83" s="116" t="s">
        <v>8</v>
      </c>
      <c r="G83" s="28" t="s">
        <v>6</v>
      </c>
      <c r="H83" s="28" t="s">
        <v>6</v>
      </c>
    </row>
    <row r="84" spans="1:8" x14ac:dyDescent="0.3">
      <c r="A84" s="13" t="s">
        <v>24</v>
      </c>
      <c r="B84" s="95">
        <v>483.61</v>
      </c>
      <c r="C84" s="86">
        <v>451.07</v>
      </c>
      <c r="D84" s="86">
        <v>387.88</v>
      </c>
      <c r="E84" s="86">
        <v>408.29</v>
      </c>
      <c r="F84" s="101">
        <v>388.66</v>
      </c>
      <c r="G84" s="37">
        <f>F84/E84*100-100</f>
        <v>-4.8078571603517162</v>
      </c>
      <c r="H84" s="37">
        <f>F84/B84*100-100</f>
        <v>-19.633589049027094</v>
      </c>
    </row>
    <row r="85" spans="1:8" ht="18" customHeight="1" x14ac:dyDescent="0.3">
      <c r="A85" s="45" t="s">
        <v>25</v>
      </c>
      <c r="B85" s="96">
        <v>582.55999999999995</v>
      </c>
      <c r="C85" s="71">
        <v>548.22</v>
      </c>
      <c r="D85" s="71">
        <v>521.62</v>
      </c>
      <c r="E85" s="71">
        <v>519.34</v>
      </c>
      <c r="F85" s="71">
        <v>502.02</v>
      </c>
      <c r="G85" s="46">
        <f>F85/E85*100-100</f>
        <v>-3.3350021180729499</v>
      </c>
      <c r="H85" s="47">
        <f>F85/B85*100-100</f>
        <v>-13.825185388629492</v>
      </c>
    </row>
    <row r="86" spans="1:8" x14ac:dyDescent="0.3">
      <c r="A86" s="48" t="s">
        <v>33</v>
      </c>
      <c r="B86" s="49">
        <v>584.86</v>
      </c>
      <c r="C86" s="72">
        <v>520.13</v>
      </c>
      <c r="D86" s="72">
        <v>500.51</v>
      </c>
      <c r="E86" s="72">
        <v>473.43</v>
      </c>
      <c r="F86" s="72">
        <v>475.19</v>
      </c>
      <c r="G86" s="50">
        <f>F86/E86*100-100</f>
        <v>0.37175506410662251</v>
      </c>
      <c r="H86" s="51">
        <f>(F86/B86-1)*100</f>
        <v>-18.751496084533049</v>
      </c>
    </row>
    <row r="87" spans="1:8" x14ac:dyDescent="0.3">
      <c r="A87" s="1"/>
      <c r="B87" s="1"/>
      <c r="C87" s="1"/>
      <c r="D87" s="1"/>
      <c r="E87" s="1"/>
      <c r="F87" s="1"/>
      <c r="G87" s="1"/>
      <c r="H87" s="1"/>
    </row>
    <row r="88" spans="1:8" x14ac:dyDescent="0.3">
      <c r="A88" s="52" t="s">
        <v>34</v>
      </c>
      <c r="B88" s="52"/>
      <c r="C88" s="52"/>
      <c r="D88" s="52"/>
      <c r="E88" s="52"/>
      <c r="F88" s="52"/>
      <c r="G88" s="52"/>
      <c r="H88" s="53"/>
    </row>
    <row r="89" spans="1:8" x14ac:dyDescent="0.3">
      <c r="A89" s="54" t="s">
        <v>35</v>
      </c>
      <c r="B89" s="52"/>
      <c r="C89" s="52"/>
      <c r="D89" s="52"/>
      <c r="E89" s="52"/>
      <c r="F89" s="52"/>
      <c r="G89" s="52"/>
      <c r="H89" s="53"/>
    </row>
    <row r="90" spans="1:8" x14ac:dyDescent="0.3">
      <c r="A90" s="52" t="s">
        <v>42</v>
      </c>
      <c r="B90" s="52"/>
      <c r="C90" s="52"/>
      <c r="D90" s="52"/>
      <c r="E90" s="52"/>
      <c r="F90" s="52"/>
      <c r="G90" s="52"/>
      <c r="H90" s="53"/>
    </row>
    <row r="91" spans="1:8" x14ac:dyDescent="0.3">
      <c r="A91" s="52" t="s">
        <v>43</v>
      </c>
      <c r="B91" s="52"/>
      <c r="C91" s="52"/>
      <c r="D91" s="52"/>
      <c r="E91" s="52"/>
      <c r="F91" s="52"/>
      <c r="G91" s="52"/>
      <c r="H91" s="55"/>
    </row>
    <row r="92" spans="1:8" x14ac:dyDescent="0.3">
      <c r="A92" s="56"/>
      <c r="B92" s="21"/>
      <c r="C92" s="21"/>
      <c r="D92" s="21"/>
      <c r="E92" s="21"/>
      <c r="F92" s="1"/>
      <c r="G92" s="1"/>
      <c r="H92" s="1"/>
    </row>
    <row r="93" spans="1:8" x14ac:dyDescent="0.3">
      <c r="A93" s="56"/>
      <c r="B93" s="21"/>
      <c r="C93" s="21"/>
      <c r="D93" s="21"/>
      <c r="E93" s="21"/>
      <c r="F93" s="1"/>
      <c r="G93" s="1"/>
      <c r="H93" s="1"/>
    </row>
    <row r="94" spans="1:8" x14ac:dyDescent="0.3">
      <c r="A94" s="52"/>
      <c r="B94" s="57"/>
      <c r="C94" s="57"/>
      <c r="D94" s="57"/>
      <c r="E94" s="57"/>
      <c r="F94" s="58" t="s">
        <v>36</v>
      </c>
      <c r="G94" s="1"/>
      <c r="H94" s="1"/>
    </row>
    <row r="95" spans="1:8" x14ac:dyDescent="0.3">
      <c r="A95" s="1"/>
      <c r="B95" s="1"/>
      <c r="C95" s="1"/>
      <c r="D95" s="1"/>
      <c r="E95" s="1"/>
      <c r="F95" s="58" t="s">
        <v>37</v>
      </c>
      <c r="G95" s="1"/>
      <c r="H95" s="1"/>
    </row>
  </sheetData>
  <mergeCells count="8">
    <mergeCell ref="A45:H45"/>
    <mergeCell ref="A65:H65"/>
    <mergeCell ref="A2:H2"/>
    <mergeCell ref="A4:A5"/>
    <mergeCell ref="G4:H4"/>
    <mergeCell ref="A6:H6"/>
    <mergeCell ref="A26:H26"/>
    <mergeCell ref="C4:F4"/>
  </mergeCells>
  <pageMargins left="0.7" right="0.7" top="0.75" bottom="0.75" header="0.3" footer="0.3"/>
  <pageSetup orientation="portrait" horizontalDpi="0" verticalDpi="0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Jūratė Žukauskaitė</dc:creator>
  <cp:lastModifiedBy>Jūratė Žukauskaitė</cp:lastModifiedBy>
  <dcterms:created xsi:type="dcterms:W3CDTF">2025-12-30T06:54:47Z</dcterms:created>
  <dcterms:modified xsi:type="dcterms:W3CDTF">2026-07-28T09:28:59Z</dcterms:modified>
</cp:coreProperties>
</file>