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X:\Bendri-mesa\Rim-skyr\VITOS\SAVAITINES lenteles LT internetui\2026\"/>
    </mc:Choice>
  </mc:AlternateContent>
  <xr:revisionPtr revIDLastSave="0" documentId="13_ncr:1_{CB503055-7A01-4901-AF58-AC9903019294}" xr6:coauthVersionLast="47" xr6:coauthVersionMax="47" xr10:uidLastSave="{00000000-0000-0000-0000-000000000000}"/>
  <bookViews>
    <workbookView xWindow="-108" yWindow="-108" windowWidth="23256" windowHeight="12456" xr2:uid="{8FA997B1-5382-4DEB-A508-1354E528E45E}"/>
  </bookViews>
  <sheets>
    <sheet name="2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82" i="1" l="1"/>
  <c r="H76" i="1"/>
  <c r="H28" i="1"/>
  <c r="G81" i="1"/>
  <c r="G68" i="1"/>
  <c r="G48" i="1"/>
  <c r="G36" i="1"/>
  <c r="H81" i="1"/>
  <c r="H67" i="1"/>
  <c r="H36" i="1"/>
  <c r="H8" i="1"/>
  <c r="H74" i="1"/>
  <c r="G16" i="1"/>
  <c r="G9" i="1"/>
  <c r="G74" i="1"/>
  <c r="G82" i="1"/>
  <c r="G70" i="1"/>
  <c r="G53" i="1"/>
  <c r="G51" i="1"/>
  <c r="H50" i="1"/>
  <c r="G50" i="1"/>
  <c r="H43" i="1"/>
  <c r="H16" i="1"/>
  <c r="H69" i="1"/>
  <c r="G67" i="1"/>
  <c r="H60" i="1"/>
  <c r="H53" i="1"/>
  <c r="H51" i="1"/>
  <c r="H62" i="1"/>
  <c r="G55" i="1"/>
  <c r="G10" i="1"/>
  <c r="G8" i="1"/>
  <c r="H55" i="1"/>
  <c r="H10" i="1"/>
  <c r="G69" i="1"/>
  <c r="G43" i="1"/>
  <c r="H72" i="1"/>
  <c r="H71" i="1"/>
  <c r="G72" i="1"/>
  <c r="G71" i="1"/>
  <c r="G56" i="1"/>
  <c r="H56" i="1"/>
  <c r="G57" i="1"/>
  <c r="H57" i="1"/>
  <c r="G59" i="1"/>
  <c r="H59" i="1"/>
  <c r="G60" i="1"/>
  <c r="G61" i="1"/>
  <c r="H61" i="1"/>
  <c r="G62" i="1"/>
  <c r="G63" i="1"/>
  <c r="H63" i="1"/>
  <c r="G64" i="1"/>
  <c r="H64" i="1"/>
  <c r="H32" i="1"/>
  <c r="G12" i="1" l="1"/>
  <c r="H12" i="1"/>
  <c r="G13" i="1"/>
  <c r="H13" i="1"/>
  <c r="G15" i="1"/>
  <c r="H15" i="1"/>
  <c r="G17" i="1"/>
  <c r="H17" i="1"/>
  <c r="G18" i="1"/>
  <c r="H18" i="1"/>
  <c r="G20" i="1"/>
  <c r="H20" i="1"/>
  <c r="G25" i="1"/>
  <c r="H25" i="1"/>
  <c r="H33" i="1"/>
  <c r="G38" i="1"/>
  <c r="H38" i="1"/>
  <c r="G32" i="1"/>
  <c r="G37" i="1"/>
  <c r="H44" i="1"/>
  <c r="H37" i="1"/>
  <c r="G35" i="1"/>
  <c r="G33" i="1"/>
  <c r="G30" i="1"/>
  <c r="H35" i="1"/>
  <c r="H30" i="1"/>
  <c r="G78" i="1"/>
  <c r="H78" i="1"/>
  <c r="H86" i="1"/>
  <c r="G86" i="1"/>
  <c r="H85" i="1"/>
  <c r="G85" i="1"/>
  <c r="H84" i="1"/>
  <c r="G84" i="1"/>
  <c r="H79" i="1"/>
  <c r="G79" i="1"/>
  <c r="H77" i="1"/>
  <c r="G77" i="1"/>
  <c r="G44" i="1"/>
  <c r="H39" i="1"/>
  <c r="G39" i="1"/>
</calcChain>
</file>

<file path=xl/sharedStrings.xml><?xml version="1.0" encoding="utf-8"?>
<sst xmlns="http://schemas.openxmlformats.org/spreadsheetml/2006/main" count="269" uniqueCount="46">
  <si>
    <t>Kategorija pagal
raumeningumą</t>
  </si>
  <si>
    <t>Pokytis %</t>
  </si>
  <si>
    <t>savaitės*</t>
  </si>
  <si>
    <t>metų**</t>
  </si>
  <si>
    <t>Jauni buliai (A):</t>
  </si>
  <si>
    <t>U1</t>
  </si>
  <si>
    <t>-</t>
  </si>
  <si>
    <t>U2</t>
  </si>
  <si>
    <t>●</t>
  </si>
  <si>
    <t>U3</t>
  </si>
  <si>
    <t>U</t>
  </si>
  <si>
    <t>R1</t>
  </si>
  <si>
    <t>R2</t>
  </si>
  <si>
    <t>R3</t>
  </si>
  <si>
    <t>R4</t>
  </si>
  <si>
    <t>R</t>
  </si>
  <si>
    <t>O1</t>
  </si>
  <si>
    <t>O2</t>
  </si>
  <si>
    <t>O3</t>
  </si>
  <si>
    <t>O4</t>
  </si>
  <si>
    <t>O</t>
  </si>
  <si>
    <t>P1</t>
  </si>
  <si>
    <t>P2</t>
  </si>
  <si>
    <t>P3</t>
  </si>
  <si>
    <t>P</t>
  </si>
  <si>
    <t>U-P</t>
  </si>
  <si>
    <t>Buliai (B):</t>
  </si>
  <si>
    <t>Karvės (D):</t>
  </si>
  <si>
    <t>U4</t>
  </si>
  <si>
    <t>R5</t>
  </si>
  <si>
    <t>O5</t>
  </si>
  <si>
    <t>Telyčios (E):</t>
  </si>
  <si>
    <t>P4</t>
  </si>
  <si>
    <t>Vidutinė A-Z</t>
  </si>
  <si>
    <t>Pastabos:</t>
  </si>
  <si>
    <t>● - konfidencialūs duomenys</t>
  </si>
  <si>
    <t>Šaltinis – ŽŪDC (LŽŪMPRIS)</t>
  </si>
  <si>
    <t>Naudojant ŽŪDC (LŽŪMPRIS) duomenis, būtina nurodyti šaltinį.</t>
  </si>
  <si>
    <t>26 sav.
(06 22–28)</t>
  </si>
  <si>
    <t>28 sav.
(07 06–12)</t>
  </si>
  <si>
    <t xml:space="preserve">Galvijų supirkimo kainos Lietuvos įmonėse 2026 m. 26–29 sav., EUR/100 kg skerdenų (be PVM)  </t>
  </si>
  <si>
    <t>* lyginant 2026 m. 29 savaitę su 2026 m. 28 savaite</t>
  </si>
  <si>
    <t>** lyginant 2026 m. 29 savaitę su 2025 m. 29 savaite</t>
  </si>
  <si>
    <t>27 sav.
(06 29–07 05)</t>
  </si>
  <si>
    <t>29 sav.
(07 13–19)</t>
  </si>
  <si>
    <t>29 sav.
(07 14–20)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</si>
</sst>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Aptos Narrow"/>
      <family val="2"/>
      <scheme val="minor"/>
    </font>
    <font>
      <sz val="10"/>
      <name val="Arial"/>
      <family val="2"/>
      <charset val="186"/>
    </font>
    <font>
      <b/>
      <sz val="10"/>
      <name val="Times New Roman"/>
      <family val="1"/>
      <charset val="186"/>
    </font>
    <font>
      <sz val="9"/>
      <color theme="1"/>
      <name val="Times New Roman"/>
      <family val="1"/>
      <charset val="186"/>
    </font>
    <font>
      <sz val="9"/>
      <name val="Times New Roman"/>
      <family val="1"/>
      <charset val="186"/>
    </font>
    <font>
      <b/>
      <sz val="9"/>
      <name val="Times New Roman"/>
      <family val="1"/>
      <charset val="186"/>
    </font>
    <font>
      <sz val="9"/>
      <color rgb="FF000000"/>
      <name val="Times New Roman"/>
      <family val="1"/>
      <charset val="186"/>
    </font>
    <font>
      <b/>
      <sz val="9"/>
      <color rgb="FF000000"/>
      <name val="Times New Roman"/>
      <family val="1"/>
      <charset val="186"/>
    </font>
    <font>
      <b/>
      <sz val="9"/>
      <color theme="1"/>
      <name val="Times New Roman"/>
      <family val="1"/>
      <charset val="186"/>
    </font>
    <font>
      <sz val="9"/>
      <color theme="1"/>
      <name val="Times New Roman"/>
      <family val="1"/>
    </font>
    <font>
      <b/>
      <sz val="9"/>
      <name val="Times New Roman"/>
      <family val="1"/>
    </font>
    <font>
      <b/>
      <sz val="9"/>
      <color theme="1"/>
      <name val="Times New Roman"/>
      <family val="1"/>
    </font>
    <font>
      <sz val="9"/>
      <color rgb="FF000000"/>
      <name val="Times New Roman"/>
      <family val="1"/>
    </font>
    <font>
      <b/>
      <sz val="9"/>
      <color rgb="FF000000"/>
      <name val="Times New Roman"/>
      <family val="1"/>
    </font>
    <font>
      <sz val="9"/>
      <name val="Times New Roman"/>
      <family val="1"/>
    </font>
    <font>
      <sz val="9"/>
      <color indexed="8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</fills>
  <borders count="32">
    <border>
      <left/>
      <right/>
      <top/>
      <bottom/>
      <diagonal/>
    </border>
    <border>
      <left/>
      <right/>
      <top style="thin">
        <color theme="0" tint="-0.14996795556505021"/>
      </top>
      <bottom/>
      <diagonal/>
    </border>
    <border>
      <left/>
      <right/>
      <top style="thin">
        <color theme="0" tint="-0.14996795556505021"/>
      </top>
      <bottom style="thin">
        <color indexed="9"/>
      </bottom>
      <diagonal/>
    </border>
    <border>
      <left/>
      <right style="thin">
        <color indexed="9"/>
      </right>
      <top/>
      <bottom style="thin">
        <color theme="0" tint="-0.14993743705557422"/>
      </bottom>
      <diagonal/>
    </border>
    <border>
      <left style="thin">
        <color indexed="9"/>
      </left>
      <right style="thin">
        <color indexed="9"/>
      </right>
      <top/>
      <bottom style="thin">
        <color theme="0" tint="-0.14993743705557422"/>
      </bottom>
      <diagonal/>
    </border>
    <border>
      <left style="thin">
        <color indexed="9"/>
      </left>
      <right/>
      <top style="thin">
        <color indexed="9"/>
      </top>
      <bottom style="thin">
        <color theme="0" tint="-0.14993743705557422"/>
      </bottom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14996795556505021"/>
      </bottom>
      <diagonal/>
    </border>
    <border>
      <left/>
      <right style="thin">
        <color theme="0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/>
      </left>
      <right style="thin">
        <color theme="0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/>
      </left>
      <right style="thin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 style="thin">
        <color theme="0" tint="-0.24994659260841701"/>
      </bottom>
      <diagonal/>
    </border>
    <border>
      <left/>
      <right/>
      <top style="thin">
        <color theme="0" tint="-0.14996795556505021"/>
      </top>
      <bottom style="thin">
        <color theme="0" tint="-0.14993743705557422"/>
      </bottom>
      <diagonal/>
    </border>
    <border>
      <left/>
      <right/>
      <top style="thin">
        <color theme="0" tint="-0.149937437055574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/>
      <bottom style="thin">
        <color theme="0" tint="-0.14996795556505021"/>
      </bottom>
      <diagonal/>
    </border>
    <border>
      <left/>
      <right style="thin">
        <color theme="0"/>
      </right>
      <top style="thin">
        <color theme="0" tint="-0.14996795556505021"/>
      </top>
      <bottom/>
      <diagonal/>
    </border>
    <border>
      <left style="thin">
        <color theme="0"/>
      </left>
      <right style="thin">
        <color theme="0"/>
      </right>
      <top style="thin">
        <color theme="0" tint="-0.14996795556505021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 style="thin">
        <color theme="0"/>
      </top>
      <bottom style="thin">
        <color theme="0" tint="-0.2499465926084170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 tint="-0.24994659260841701"/>
      </bottom>
      <diagonal/>
    </border>
    <border>
      <left style="thin">
        <color theme="0"/>
      </left>
      <right/>
      <top style="thin">
        <color theme="0"/>
      </top>
      <bottom style="thin">
        <color theme="0" tint="-0.24994659260841701"/>
      </bottom>
      <diagonal/>
    </border>
    <border>
      <left style="thin">
        <color indexed="9"/>
      </left>
      <right/>
      <top style="thin">
        <color theme="0" tint="-0.14996795556505021"/>
      </top>
      <bottom style="thin">
        <color indexed="9"/>
      </bottom>
      <diagonal/>
    </border>
    <border>
      <left/>
      <right style="thin">
        <color indexed="9"/>
      </right>
      <top style="thin">
        <color theme="0" tint="-0.14996795556505021"/>
      </top>
      <bottom style="thin">
        <color indexed="9"/>
      </bottom>
      <diagonal/>
    </border>
    <border>
      <left style="thin">
        <color theme="0"/>
      </left>
      <right/>
      <top style="thin">
        <color theme="0" tint="-0.14996795556505021"/>
      </top>
      <bottom style="thin">
        <color indexed="9"/>
      </bottom>
      <diagonal/>
    </border>
    <border>
      <left/>
      <right style="thin">
        <color theme="0" tint="-0.1498764000366222"/>
      </right>
      <top style="thin">
        <color theme="0" tint="-0.14993743705557422"/>
      </top>
      <bottom/>
      <diagonal/>
    </border>
    <border>
      <left/>
      <right style="thin">
        <color theme="0" tint="-0.1498764000366222"/>
      </right>
      <top/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34">
    <xf numFmtId="0" fontId="0" fillId="0" borderId="0" xfId="0"/>
    <xf numFmtId="0" fontId="3" fillId="0" borderId="0" xfId="0" applyFont="1"/>
    <xf numFmtId="0" fontId="3" fillId="2" borderId="4" xfId="2" applyFont="1" applyFill="1" applyBorder="1" applyAlignment="1">
      <alignment horizontal="center" vertical="center" wrapText="1"/>
    </xf>
    <xf numFmtId="0" fontId="4" fillId="2" borderId="4" xfId="2" applyFont="1" applyFill="1" applyBorder="1" applyAlignment="1">
      <alignment horizontal="center" vertical="center" wrapText="1"/>
    </xf>
    <xf numFmtId="0" fontId="4" fillId="2" borderId="5" xfId="2" applyFont="1" applyFill="1" applyBorder="1" applyAlignment="1">
      <alignment horizontal="center" vertical="center" wrapText="1"/>
    </xf>
    <xf numFmtId="0" fontId="4" fillId="3" borderId="7" xfId="1" applyFont="1" applyFill="1" applyBorder="1" applyAlignment="1">
      <alignment horizontal="center" vertical="center" wrapText="1"/>
    </xf>
    <xf numFmtId="2" fontId="3" fillId="0" borderId="7" xfId="0" quotePrefix="1" applyNumberFormat="1" applyFont="1" applyBorder="1" applyAlignment="1">
      <alignment horizontal="right" vertical="center" indent="1"/>
    </xf>
    <xf numFmtId="0" fontId="6" fillId="0" borderId="0" xfId="0" applyFont="1" applyAlignment="1">
      <alignment horizontal="center" vertical="center" wrapText="1"/>
    </xf>
    <xf numFmtId="2" fontId="4" fillId="0" borderId="10" xfId="1" applyNumberFormat="1" applyFont="1" applyBorder="1" applyAlignment="1">
      <alignment horizontal="right" vertical="center" wrapText="1" indent="1"/>
    </xf>
    <xf numFmtId="0" fontId="4" fillId="0" borderId="0" xfId="1" applyFont="1" applyAlignment="1">
      <alignment horizontal="right" vertical="center" wrapText="1" indent="1"/>
    </xf>
    <xf numFmtId="2" fontId="4" fillId="0" borderId="11" xfId="1" applyNumberFormat="1" applyFont="1" applyBorder="1" applyAlignment="1">
      <alignment horizontal="right" vertical="center" wrapText="1" indent="1"/>
    </xf>
    <xf numFmtId="2" fontId="3" fillId="0" borderId="0" xfId="0" quotePrefix="1" applyNumberFormat="1" applyFont="1" applyAlignment="1">
      <alignment horizontal="right" vertical="center" indent="1"/>
    </xf>
    <xf numFmtId="0" fontId="4" fillId="0" borderId="11" xfId="1" applyFont="1" applyBorder="1" applyAlignment="1">
      <alignment horizontal="right" vertical="center" wrapText="1" indent="1"/>
    </xf>
    <xf numFmtId="0" fontId="7" fillId="0" borderId="0" xfId="0" applyFont="1" applyAlignment="1">
      <alignment horizontal="center" vertical="center" wrapText="1"/>
    </xf>
    <xf numFmtId="2" fontId="5" fillId="0" borderId="10" xfId="1" applyNumberFormat="1" applyFont="1" applyBorder="1" applyAlignment="1">
      <alignment horizontal="right" vertical="center" wrapText="1" indent="1"/>
    </xf>
    <xf numFmtId="2" fontId="8" fillId="0" borderId="0" xfId="0" quotePrefix="1" applyNumberFormat="1" applyFont="1" applyAlignment="1">
      <alignment horizontal="right" vertical="center" indent="1"/>
    </xf>
    <xf numFmtId="2" fontId="3" fillId="0" borderId="10" xfId="0" quotePrefix="1" applyNumberFormat="1" applyFont="1" applyBorder="1" applyAlignment="1">
      <alignment horizontal="right" vertical="center" indent="1"/>
    </xf>
    <xf numFmtId="2" fontId="4" fillId="0" borderId="0" xfId="1" applyNumberFormat="1" applyFont="1" applyAlignment="1">
      <alignment horizontal="right" vertical="center" wrapText="1" indent="1"/>
    </xf>
    <xf numFmtId="2" fontId="9" fillId="0" borderId="0" xfId="0" quotePrefix="1" applyNumberFormat="1" applyFont="1" applyAlignment="1">
      <alignment horizontal="right" vertical="center" indent="1"/>
    </xf>
    <xf numFmtId="2" fontId="6" fillId="0" borderId="10" xfId="0" applyNumberFormat="1" applyFont="1" applyBorder="1" applyAlignment="1">
      <alignment horizontal="right" vertical="center" wrapText="1" indent="1"/>
    </xf>
    <xf numFmtId="2" fontId="7" fillId="0" borderId="10" xfId="0" applyNumberFormat="1" applyFont="1" applyBorder="1" applyAlignment="1">
      <alignment horizontal="right" vertical="center" wrapText="1" indent="1"/>
    </xf>
    <xf numFmtId="2" fontId="7" fillId="0" borderId="0" xfId="0" applyNumberFormat="1" applyFont="1" applyAlignment="1">
      <alignment horizontal="right" vertical="center" wrapText="1" indent="1"/>
    </xf>
    <xf numFmtId="2" fontId="10" fillId="0" borderId="0" xfId="1" applyNumberFormat="1" applyFont="1" applyAlignment="1">
      <alignment horizontal="right" vertical="center" wrapText="1" indent="1"/>
    </xf>
    <xf numFmtId="2" fontId="11" fillId="0" borderId="0" xfId="0" quotePrefix="1" applyNumberFormat="1" applyFont="1" applyAlignment="1">
      <alignment horizontal="right" vertical="center" indent="1"/>
    </xf>
    <xf numFmtId="0" fontId="5" fillId="2" borderId="13" xfId="1" applyFont="1" applyFill="1" applyBorder="1" applyAlignment="1">
      <alignment horizontal="center" wrapText="1"/>
    </xf>
    <xf numFmtId="2" fontId="8" fillId="2" borderId="13" xfId="0" applyNumberFormat="1" applyFont="1" applyFill="1" applyBorder="1" applyAlignment="1">
      <alignment horizontal="right" vertical="center" indent="1"/>
    </xf>
    <xf numFmtId="2" fontId="8" fillId="2" borderId="16" xfId="0" applyNumberFormat="1" applyFont="1" applyFill="1" applyBorder="1" applyAlignment="1">
      <alignment horizontal="right" vertical="center" indent="1"/>
    </xf>
    <xf numFmtId="0" fontId="4" fillId="3" borderId="0" xfId="1" applyFont="1" applyFill="1" applyAlignment="1">
      <alignment horizontal="center" wrapText="1"/>
    </xf>
    <xf numFmtId="2" fontId="4" fillId="0" borderId="0" xfId="1" quotePrefix="1" applyNumberFormat="1" applyFont="1" applyAlignment="1">
      <alignment horizontal="right" vertical="center" wrapText="1" indent="1"/>
    </xf>
    <xf numFmtId="0" fontId="4" fillId="0" borderId="0" xfId="1" applyFont="1" applyAlignment="1">
      <alignment horizontal="center" wrapText="1"/>
    </xf>
    <xf numFmtId="0" fontId="5" fillId="2" borderId="16" xfId="1" applyFont="1" applyFill="1" applyBorder="1" applyAlignment="1">
      <alignment horizontal="center" wrapText="1"/>
    </xf>
    <xf numFmtId="2" fontId="4" fillId="0" borderId="8" xfId="1" applyNumberFormat="1" applyFont="1" applyBorder="1" applyAlignment="1">
      <alignment horizontal="right" vertical="center" wrapText="1" indent="1"/>
    </xf>
    <xf numFmtId="2" fontId="4" fillId="3" borderId="0" xfId="1" applyNumberFormat="1" applyFont="1" applyFill="1" applyAlignment="1">
      <alignment horizontal="right" vertical="center" wrapText="1" indent="1"/>
    </xf>
    <xf numFmtId="2" fontId="4" fillId="3" borderId="11" xfId="1" applyNumberFormat="1" applyFont="1" applyFill="1" applyBorder="1" applyAlignment="1">
      <alignment horizontal="right" vertical="center" wrapText="1" indent="1"/>
    </xf>
    <xf numFmtId="0" fontId="5" fillId="0" borderId="0" xfId="1" applyFont="1" applyAlignment="1">
      <alignment horizontal="center" wrapText="1"/>
    </xf>
    <xf numFmtId="2" fontId="3" fillId="0" borderId="10" xfId="1" quotePrefix="1" applyNumberFormat="1" applyFont="1" applyBorder="1" applyAlignment="1">
      <alignment horizontal="right" vertical="center" wrapText="1" indent="1"/>
    </xf>
    <xf numFmtId="2" fontId="3" fillId="0" borderId="10" xfId="0" applyNumberFormat="1" applyFont="1" applyBorder="1" applyAlignment="1">
      <alignment horizontal="right" vertical="center" wrapText="1" indent="1"/>
    </xf>
    <xf numFmtId="2" fontId="5" fillId="0" borderId="0" xfId="1" quotePrefix="1" applyNumberFormat="1" applyFont="1" applyAlignment="1">
      <alignment horizontal="right" vertical="center" wrapText="1" indent="1"/>
    </xf>
    <xf numFmtId="2" fontId="14" fillId="0" borderId="10" xfId="1" applyNumberFormat="1" applyFont="1" applyBorder="1" applyAlignment="1">
      <alignment horizontal="right" vertical="center" wrapText="1" indent="1"/>
    </xf>
    <xf numFmtId="2" fontId="14" fillId="0" borderId="0" xfId="1" quotePrefix="1" applyNumberFormat="1" applyFont="1" applyAlignment="1">
      <alignment horizontal="right" vertical="center" wrapText="1" indent="1"/>
    </xf>
    <xf numFmtId="2" fontId="12" fillId="0" borderId="10" xfId="0" applyNumberFormat="1" applyFont="1" applyBorder="1" applyAlignment="1">
      <alignment horizontal="right" vertical="center" wrapText="1" indent="1"/>
    </xf>
    <xf numFmtId="2" fontId="13" fillId="0" borderId="10" xfId="0" applyNumberFormat="1" applyFont="1" applyBorder="1" applyAlignment="1">
      <alignment horizontal="right" vertical="center" wrapText="1" indent="1"/>
    </xf>
    <xf numFmtId="2" fontId="10" fillId="0" borderId="10" xfId="1" applyNumberFormat="1" applyFont="1" applyBorder="1" applyAlignment="1">
      <alignment horizontal="right" vertical="center" wrapText="1" indent="1"/>
    </xf>
    <xf numFmtId="2" fontId="7" fillId="2" borderId="15" xfId="0" applyNumberFormat="1" applyFont="1" applyFill="1" applyBorder="1" applyAlignment="1">
      <alignment horizontal="right" vertical="center" wrapText="1" indent="1"/>
    </xf>
    <xf numFmtId="2" fontId="8" fillId="2" borderId="13" xfId="0" quotePrefix="1" applyNumberFormat="1" applyFont="1" applyFill="1" applyBorder="1" applyAlignment="1">
      <alignment horizontal="right" vertical="center" indent="1"/>
    </xf>
    <xf numFmtId="0" fontId="5" fillId="2" borderId="21" xfId="1" applyFont="1" applyFill="1" applyBorder="1" applyAlignment="1">
      <alignment horizontal="center" wrapText="1"/>
    </xf>
    <xf numFmtId="2" fontId="8" fillId="2" borderId="22" xfId="0" applyNumberFormat="1" applyFont="1" applyFill="1" applyBorder="1" applyAlignment="1">
      <alignment horizontal="right" vertical="center" indent="1"/>
    </xf>
    <xf numFmtId="2" fontId="8" fillId="2" borderId="1" xfId="0" applyNumberFormat="1" applyFont="1" applyFill="1" applyBorder="1" applyAlignment="1">
      <alignment horizontal="right" vertical="center" indent="1"/>
    </xf>
    <xf numFmtId="2" fontId="5" fillId="4" borderId="24" xfId="1" applyNumberFormat="1" applyFont="1" applyFill="1" applyBorder="1" applyAlignment="1">
      <alignment horizontal="center" vertical="center" wrapText="1"/>
    </xf>
    <xf numFmtId="2" fontId="8" fillId="4" borderId="25" xfId="0" applyNumberFormat="1" applyFont="1" applyFill="1" applyBorder="1" applyAlignment="1">
      <alignment horizontal="right" vertical="center" wrapText="1" indent="1"/>
    </xf>
    <xf numFmtId="2" fontId="8" fillId="4" borderId="25" xfId="0" applyNumberFormat="1" applyFont="1" applyFill="1" applyBorder="1" applyAlignment="1">
      <alignment horizontal="right" vertical="center" indent="1"/>
    </xf>
    <xf numFmtId="2" fontId="8" fillId="4" borderId="26" xfId="0" applyNumberFormat="1" applyFont="1" applyFill="1" applyBorder="1" applyAlignment="1">
      <alignment horizontal="right" vertical="center" indent="1"/>
    </xf>
    <xf numFmtId="0" fontId="4" fillId="0" borderId="0" xfId="1" applyFont="1" applyAlignment="1">
      <alignment horizontal="left"/>
    </xf>
    <xf numFmtId="0" fontId="4" fillId="0" borderId="0" xfId="1" applyFont="1"/>
    <xf numFmtId="0" fontId="15" fillId="0" borderId="0" xfId="0" applyFont="1" applyAlignment="1">
      <alignment horizontal="left"/>
    </xf>
    <xf numFmtId="4" fontId="4" fillId="0" borderId="0" xfId="1" applyNumberFormat="1" applyFont="1"/>
    <xf numFmtId="0" fontId="3" fillId="0" borderId="0" xfId="1" applyFont="1" applyAlignment="1">
      <alignment horizontal="left"/>
    </xf>
    <xf numFmtId="2" fontId="8" fillId="0" borderId="0" xfId="0" applyNumberFormat="1" applyFont="1" applyAlignment="1">
      <alignment horizontal="right" vertical="center" wrapText="1" indent="1"/>
    </xf>
    <xf numFmtId="0" fontId="4" fillId="0" borderId="0" xfId="0" applyFont="1" applyAlignment="1">
      <alignment vertical="center"/>
    </xf>
    <xf numFmtId="0" fontId="4" fillId="2" borderId="27" xfId="2" applyFont="1" applyFill="1" applyBorder="1" applyAlignment="1">
      <alignment horizontal="center" vertical="center" wrapText="1"/>
    </xf>
    <xf numFmtId="2" fontId="5" fillId="0" borderId="0" xfId="1" applyNumberFormat="1" applyFont="1" applyAlignment="1">
      <alignment horizontal="right" vertical="center" wrapText="1" indent="1"/>
    </xf>
    <xf numFmtId="0" fontId="10" fillId="0" borderId="11" xfId="1" applyFont="1" applyBorder="1" applyAlignment="1">
      <alignment horizontal="right" vertical="center" wrapText="1" indent="1"/>
    </xf>
    <xf numFmtId="0" fontId="10" fillId="0" borderId="0" xfId="1" applyFont="1" applyAlignment="1">
      <alignment horizontal="right" vertical="center" wrapText="1" indent="1"/>
    </xf>
    <xf numFmtId="2" fontId="8" fillId="2" borderId="14" xfId="0" quotePrefix="1" applyNumberFormat="1" applyFont="1" applyFill="1" applyBorder="1" applyAlignment="1">
      <alignment horizontal="right" vertical="center" indent="1"/>
    </xf>
    <xf numFmtId="0" fontId="13" fillId="2" borderId="15" xfId="0" applyFont="1" applyFill="1" applyBorder="1" applyAlignment="1">
      <alignment horizontal="right" vertical="center" wrapText="1" indent="1"/>
    </xf>
    <xf numFmtId="2" fontId="14" fillId="0" borderId="8" xfId="1" applyNumberFormat="1" applyFont="1" applyBorder="1" applyAlignment="1">
      <alignment horizontal="right" vertical="center" wrapText="1" indent="1"/>
    </xf>
    <xf numFmtId="2" fontId="13" fillId="2" borderId="14" xfId="0" applyNumberFormat="1" applyFont="1" applyFill="1" applyBorder="1" applyAlignment="1">
      <alignment horizontal="right" vertical="center" wrapText="1" indent="1"/>
    </xf>
    <xf numFmtId="2" fontId="10" fillId="0" borderId="12" xfId="1" applyNumberFormat="1" applyFont="1" applyBorder="1" applyAlignment="1">
      <alignment horizontal="right" vertical="center" wrapText="1" indent="1"/>
    </xf>
    <xf numFmtId="2" fontId="4" fillId="3" borderId="19" xfId="1" applyNumberFormat="1" applyFont="1" applyFill="1" applyBorder="1" applyAlignment="1">
      <alignment horizontal="right" vertical="center" wrapText="1" indent="1"/>
    </xf>
    <xf numFmtId="2" fontId="10" fillId="0" borderId="0" xfId="1" quotePrefix="1" applyNumberFormat="1" applyFont="1" applyAlignment="1">
      <alignment horizontal="right" vertical="center" wrapText="1" indent="1"/>
    </xf>
    <xf numFmtId="0" fontId="8" fillId="2" borderId="15" xfId="0" applyFont="1" applyFill="1" applyBorder="1" applyAlignment="1">
      <alignment horizontal="right" vertical="center" wrapText="1" indent="1"/>
    </xf>
    <xf numFmtId="0" fontId="7" fillId="2" borderId="23" xfId="0" applyFont="1" applyFill="1" applyBorder="1" applyAlignment="1">
      <alignment horizontal="right" vertical="center" wrapText="1" indent="1"/>
    </xf>
    <xf numFmtId="0" fontId="8" fillId="4" borderId="25" xfId="0" applyFont="1" applyFill="1" applyBorder="1" applyAlignment="1">
      <alignment horizontal="right" vertical="center" wrapText="1" indent="1"/>
    </xf>
    <xf numFmtId="2" fontId="5" fillId="0" borderId="11" xfId="1" applyNumberFormat="1" applyFont="1" applyBorder="1" applyAlignment="1">
      <alignment horizontal="right" vertical="center" wrapText="1" indent="1"/>
    </xf>
    <xf numFmtId="2" fontId="4" fillId="0" borderId="9" xfId="1" applyNumberFormat="1" applyFont="1" applyBorder="1" applyAlignment="1">
      <alignment horizontal="right" vertical="center" wrapText="1" indent="1"/>
    </xf>
    <xf numFmtId="2" fontId="4" fillId="0" borderId="7" xfId="1" applyNumberFormat="1" applyFont="1" applyBorder="1" applyAlignment="1">
      <alignment horizontal="right" vertical="center" wrapText="1" indent="1"/>
    </xf>
    <xf numFmtId="2" fontId="14" fillId="0" borderId="9" xfId="1" applyNumberFormat="1" applyFont="1" applyBorder="1" applyAlignment="1">
      <alignment horizontal="right" vertical="center" wrapText="1" indent="1"/>
    </xf>
    <xf numFmtId="2" fontId="14" fillId="0" borderId="11" xfId="1" applyNumberFormat="1" applyFont="1" applyBorder="1" applyAlignment="1">
      <alignment horizontal="right" vertical="center" wrapText="1" indent="1"/>
    </xf>
    <xf numFmtId="2" fontId="14" fillId="0" borderId="7" xfId="1" applyNumberFormat="1" applyFont="1" applyBorder="1" applyAlignment="1">
      <alignment horizontal="right" vertical="center" wrapText="1" indent="1"/>
    </xf>
    <xf numFmtId="2" fontId="14" fillId="0" borderId="0" xfId="1" applyNumberFormat="1" applyFont="1" applyAlignment="1">
      <alignment horizontal="right" vertical="center" wrapText="1" indent="1"/>
    </xf>
    <xf numFmtId="0" fontId="14" fillId="0" borderId="11" xfId="1" applyFont="1" applyBorder="1" applyAlignment="1">
      <alignment horizontal="right" vertical="center" wrapText="1" indent="1"/>
    </xf>
    <xf numFmtId="0" fontId="7" fillId="0" borderId="11" xfId="0" applyFont="1" applyBorder="1" applyAlignment="1">
      <alignment horizontal="right" vertical="center" wrapText="1" indent="1"/>
    </xf>
    <xf numFmtId="0" fontId="6" fillId="0" borderId="11" xfId="0" applyFont="1" applyBorder="1" applyAlignment="1">
      <alignment horizontal="right" vertical="center" wrapText="1" indent="1"/>
    </xf>
    <xf numFmtId="0" fontId="14" fillId="0" borderId="0" xfId="1" applyFont="1" applyAlignment="1">
      <alignment horizontal="right" vertical="center" wrapText="1" indent="1"/>
    </xf>
    <xf numFmtId="0" fontId="7" fillId="0" borderId="0" xfId="0" applyFont="1" applyAlignment="1">
      <alignment horizontal="right" vertical="center" wrapText="1" indent="1"/>
    </xf>
    <xf numFmtId="0" fontId="6" fillId="0" borderId="0" xfId="0" applyFont="1" applyAlignment="1">
      <alignment horizontal="right" vertical="center" wrapText="1" indent="1"/>
    </xf>
    <xf numFmtId="0" fontId="4" fillId="0" borderId="7" xfId="1" applyFont="1" applyBorder="1" applyAlignment="1">
      <alignment horizontal="right" vertical="center" wrapText="1" indent="1"/>
    </xf>
    <xf numFmtId="0" fontId="10" fillId="3" borderId="0" xfId="1" applyFont="1" applyFill="1" applyAlignment="1">
      <alignment horizontal="right" vertical="center" wrapText="1" indent="1"/>
    </xf>
    <xf numFmtId="0" fontId="5" fillId="0" borderId="0" xfId="1" applyFont="1" applyAlignment="1">
      <alignment horizontal="right" vertical="center" wrapText="1" indent="1"/>
    </xf>
    <xf numFmtId="0" fontId="4" fillId="3" borderId="0" xfId="1" applyFont="1" applyFill="1" applyAlignment="1">
      <alignment horizontal="right" vertical="center" wrapText="1" indent="1"/>
    </xf>
    <xf numFmtId="2" fontId="8" fillId="0" borderId="10" xfId="0" quotePrefix="1" applyNumberFormat="1" applyFont="1" applyBorder="1" applyAlignment="1">
      <alignment horizontal="right" vertical="center" indent="1"/>
    </xf>
    <xf numFmtId="2" fontId="10" fillId="0" borderId="11" xfId="1" applyNumberFormat="1" applyFont="1" applyBorder="1" applyAlignment="1">
      <alignment horizontal="right" vertical="center" wrapText="1" indent="1"/>
    </xf>
    <xf numFmtId="0" fontId="7" fillId="2" borderId="15" xfId="0" applyFont="1" applyFill="1" applyBorder="1" applyAlignment="1">
      <alignment horizontal="right" vertical="center" wrapText="1" indent="1"/>
    </xf>
    <xf numFmtId="0" fontId="11" fillId="2" borderId="14" xfId="0" applyFont="1" applyFill="1" applyBorder="1" applyAlignment="1">
      <alignment horizontal="right" vertical="center" wrapText="1" indent="1"/>
    </xf>
    <xf numFmtId="0" fontId="6" fillId="0" borderId="10" xfId="0" applyFont="1" applyBorder="1" applyAlignment="1">
      <alignment horizontal="right" vertical="center" wrapText="1" indent="1"/>
    </xf>
    <xf numFmtId="0" fontId="3" fillId="0" borderId="10" xfId="0" applyFont="1" applyBorder="1" applyAlignment="1">
      <alignment horizontal="right" vertical="center" indent="1"/>
    </xf>
    <xf numFmtId="0" fontId="7" fillId="0" borderId="10" xfId="0" applyFont="1" applyBorder="1" applyAlignment="1">
      <alignment horizontal="right" vertical="center" wrapText="1" indent="1"/>
    </xf>
    <xf numFmtId="0" fontId="7" fillId="0" borderId="20" xfId="0" applyFont="1" applyBorder="1" applyAlignment="1">
      <alignment horizontal="right" vertical="center" wrapText="1" indent="1"/>
    </xf>
    <xf numFmtId="0" fontId="7" fillId="2" borderId="22" xfId="0" applyFont="1" applyFill="1" applyBorder="1" applyAlignment="1">
      <alignment horizontal="right" vertical="center" wrapText="1" indent="1"/>
    </xf>
    <xf numFmtId="2" fontId="7" fillId="0" borderId="11" xfId="0" applyNumberFormat="1" applyFont="1" applyBorder="1" applyAlignment="1">
      <alignment horizontal="right" vertical="center" wrapText="1" indent="1"/>
    </xf>
    <xf numFmtId="2" fontId="10" fillId="3" borderId="11" xfId="1" applyNumberFormat="1" applyFont="1" applyFill="1" applyBorder="1" applyAlignment="1">
      <alignment horizontal="right" vertical="center" wrapText="1" indent="1"/>
    </xf>
    <xf numFmtId="0" fontId="5" fillId="3" borderId="17" xfId="1" applyFont="1" applyFill="1" applyBorder="1" applyAlignment="1">
      <alignment horizontal="center" wrapText="1"/>
    </xf>
    <xf numFmtId="0" fontId="5" fillId="3" borderId="18" xfId="1" applyFont="1" applyFill="1" applyBorder="1" applyAlignment="1">
      <alignment horizontal="center" wrapText="1"/>
    </xf>
    <xf numFmtId="0" fontId="2" fillId="0" borderId="0" xfId="1" applyFont="1" applyAlignment="1">
      <alignment horizontal="center" wrapText="1"/>
    </xf>
    <xf numFmtId="0" fontId="4" fillId="2" borderId="1" xfId="2" applyFont="1" applyFill="1" applyBorder="1" applyAlignment="1">
      <alignment horizontal="center" vertical="center" wrapText="1"/>
    </xf>
    <xf numFmtId="0" fontId="4" fillId="2" borderId="3" xfId="2" applyFont="1" applyFill="1" applyBorder="1" applyAlignment="1">
      <alignment horizontal="center" vertical="center" wrapText="1"/>
    </xf>
    <xf numFmtId="0" fontId="4" fillId="2" borderId="2" xfId="2" applyFont="1" applyFill="1" applyBorder="1" applyAlignment="1">
      <alignment horizontal="center" vertical="center" wrapText="1"/>
    </xf>
    <xf numFmtId="0" fontId="5" fillId="3" borderId="6" xfId="1" applyFont="1" applyFill="1" applyBorder="1" applyAlignment="1">
      <alignment horizontal="center" vertical="center" wrapText="1"/>
    </xf>
    <xf numFmtId="0" fontId="5" fillId="3" borderId="0" xfId="1" applyFont="1" applyFill="1" applyAlignment="1">
      <alignment horizontal="center" vertical="center" wrapText="1"/>
    </xf>
    <xf numFmtId="0" fontId="4" fillId="2" borderId="29" xfId="2" applyFont="1" applyFill="1" applyBorder="1" applyAlignment="1">
      <alignment horizontal="center" vertical="center" wrapText="1"/>
    </xf>
    <xf numFmtId="0" fontId="4" fillId="2" borderId="28" xfId="2" applyFont="1" applyFill="1" applyBorder="1" applyAlignment="1">
      <alignment horizontal="center" vertical="center" wrapText="1"/>
    </xf>
    <xf numFmtId="0" fontId="14" fillId="0" borderId="0" xfId="1" applyFont="1" applyBorder="1" applyAlignment="1">
      <alignment horizontal="right" vertical="center" wrapText="1" indent="1"/>
    </xf>
    <xf numFmtId="2" fontId="14" fillId="0" borderId="0" xfId="1" applyNumberFormat="1" applyFont="1" applyBorder="1" applyAlignment="1">
      <alignment horizontal="right" vertical="center" wrapText="1" indent="1"/>
    </xf>
    <xf numFmtId="0" fontId="10" fillId="0" borderId="0" xfId="1" applyFont="1" applyBorder="1" applyAlignment="1">
      <alignment horizontal="right" vertical="center" wrapText="1" indent="1"/>
    </xf>
    <xf numFmtId="2" fontId="4" fillId="0" borderId="0" xfId="1" applyNumberFormat="1" applyFont="1" applyBorder="1" applyAlignment="1">
      <alignment horizontal="right" vertical="center" wrapText="1" indent="1"/>
    </xf>
    <xf numFmtId="0" fontId="7" fillId="0" borderId="0" xfId="0" applyFont="1" applyBorder="1" applyAlignment="1">
      <alignment horizontal="right" vertical="center" wrapText="1" indent="1"/>
    </xf>
    <xf numFmtId="0" fontId="4" fillId="0" borderId="0" xfId="1" applyFont="1" applyBorder="1" applyAlignment="1">
      <alignment horizontal="right" vertical="center" wrapText="1" indent="1"/>
    </xf>
    <xf numFmtId="0" fontId="6" fillId="0" borderId="0" xfId="0" applyFont="1" applyBorder="1" applyAlignment="1">
      <alignment horizontal="right" vertical="center" wrapText="1" indent="1"/>
    </xf>
    <xf numFmtId="2" fontId="13" fillId="2" borderId="15" xfId="0" applyNumberFormat="1" applyFont="1" applyFill="1" applyBorder="1" applyAlignment="1">
      <alignment horizontal="right" vertical="center" wrapText="1" indent="1"/>
    </xf>
    <xf numFmtId="2" fontId="10" fillId="0" borderId="0" xfId="1" applyNumberFormat="1" applyFont="1" applyBorder="1" applyAlignment="1">
      <alignment horizontal="right" vertical="center" wrapText="1" indent="1"/>
    </xf>
    <xf numFmtId="2" fontId="7" fillId="0" borderId="0" xfId="0" applyNumberFormat="1" applyFont="1" applyBorder="1" applyAlignment="1">
      <alignment horizontal="right" vertical="center" wrapText="1" indent="1"/>
    </xf>
    <xf numFmtId="2" fontId="4" fillId="3" borderId="0" xfId="1" applyNumberFormat="1" applyFont="1" applyFill="1" applyBorder="1" applyAlignment="1">
      <alignment horizontal="right" vertical="center" wrapText="1" indent="1"/>
    </xf>
    <xf numFmtId="2" fontId="10" fillId="3" borderId="0" xfId="1" applyNumberFormat="1" applyFont="1" applyFill="1" applyBorder="1" applyAlignment="1">
      <alignment horizontal="right" vertical="center" wrapText="1" indent="1"/>
    </xf>
    <xf numFmtId="2" fontId="5" fillId="0" borderId="0" xfId="1" applyNumberFormat="1" applyFont="1" applyBorder="1" applyAlignment="1">
      <alignment horizontal="right" vertical="center" wrapText="1" indent="1"/>
    </xf>
    <xf numFmtId="0" fontId="4" fillId="3" borderId="0" xfId="1" applyFont="1" applyFill="1" applyBorder="1" applyAlignment="1">
      <alignment horizontal="right" vertical="center" wrapText="1" indent="1"/>
    </xf>
    <xf numFmtId="0" fontId="10" fillId="3" borderId="0" xfId="1" applyFont="1" applyFill="1" applyBorder="1" applyAlignment="1">
      <alignment horizontal="right" vertical="center" wrapText="1" indent="1"/>
    </xf>
    <xf numFmtId="2" fontId="4" fillId="3" borderId="30" xfId="1" applyNumberFormat="1" applyFont="1" applyFill="1" applyBorder="1" applyAlignment="1">
      <alignment horizontal="right" vertical="center" wrapText="1" indent="1"/>
    </xf>
    <xf numFmtId="0" fontId="4" fillId="3" borderId="31" xfId="1" applyFont="1" applyFill="1" applyBorder="1" applyAlignment="1">
      <alignment horizontal="right" vertical="center" wrapText="1" indent="1"/>
    </xf>
    <xf numFmtId="2" fontId="4" fillId="3" borderId="31" xfId="1" applyNumberFormat="1" applyFont="1" applyFill="1" applyBorder="1" applyAlignment="1">
      <alignment horizontal="right" vertical="center" wrapText="1" indent="1"/>
    </xf>
    <xf numFmtId="0" fontId="10" fillId="3" borderId="31" xfId="1" applyFont="1" applyFill="1" applyBorder="1" applyAlignment="1">
      <alignment horizontal="right" vertical="center" wrapText="1" indent="1"/>
    </xf>
    <xf numFmtId="0" fontId="6" fillId="0" borderId="31" xfId="0" applyFont="1" applyBorder="1" applyAlignment="1">
      <alignment horizontal="right" vertical="center" wrapText="1" indent="1"/>
    </xf>
    <xf numFmtId="2" fontId="10" fillId="3" borderId="31" xfId="1" applyNumberFormat="1" applyFont="1" applyFill="1" applyBorder="1" applyAlignment="1">
      <alignment horizontal="right" vertical="center" wrapText="1" indent="1"/>
    </xf>
    <xf numFmtId="2" fontId="6" fillId="0" borderId="31" xfId="0" applyNumberFormat="1" applyFont="1" applyBorder="1" applyAlignment="1">
      <alignment horizontal="right" vertical="center" wrapText="1" indent="1"/>
    </xf>
    <xf numFmtId="2" fontId="7" fillId="0" borderId="31" xfId="0" applyNumberFormat="1" applyFont="1" applyBorder="1" applyAlignment="1">
      <alignment horizontal="right" vertical="center" wrapText="1" indent="1"/>
    </xf>
  </cellXfs>
  <cellStyles count="3">
    <cellStyle name="Normal" xfId="0" builtinId="0"/>
    <cellStyle name="Normal 2" xfId="1" xr:uid="{7A002997-8506-40D3-8110-EC577AEE9C5F}"/>
    <cellStyle name="Normal_Sheet1 2" xfId="2" xr:uid="{893E3716-CFCD-46BC-9124-7FA21617238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C67369-7B79-4802-AE37-367B7461CEE4}">
  <dimension ref="A2:H95"/>
  <sheetViews>
    <sheetView showGridLines="0" tabSelected="1" workbookViewId="0">
      <selection activeCell="K6" sqref="K6"/>
    </sheetView>
  </sheetViews>
  <sheetFormatPr defaultRowHeight="14.4" x14ac:dyDescent="0.3"/>
  <cols>
    <col min="1" max="1" width="13" customWidth="1"/>
    <col min="2" max="2" width="12.5546875" customWidth="1"/>
    <col min="3" max="3" width="11.77734375" customWidth="1"/>
    <col min="4" max="4" width="12.44140625" customWidth="1"/>
    <col min="5" max="5" width="12.21875" customWidth="1"/>
    <col min="6" max="6" width="11.5546875" customWidth="1"/>
  </cols>
  <sheetData>
    <row r="2" spans="1:8" x14ac:dyDescent="0.3">
      <c r="A2" s="103" t="s">
        <v>40</v>
      </c>
      <c r="B2" s="103"/>
      <c r="C2" s="103"/>
      <c r="D2" s="103"/>
      <c r="E2" s="103"/>
      <c r="F2" s="103"/>
      <c r="G2" s="103"/>
      <c r="H2" s="103"/>
    </row>
    <row r="3" spans="1:8" x14ac:dyDescent="0.3">
      <c r="A3" s="1"/>
      <c r="B3" s="1"/>
      <c r="C3" s="1"/>
      <c r="D3" s="1"/>
      <c r="E3" s="1"/>
      <c r="F3" s="1"/>
      <c r="G3" s="1"/>
      <c r="H3" s="1"/>
    </row>
    <row r="4" spans="1:8" x14ac:dyDescent="0.3">
      <c r="A4" s="104" t="s">
        <v>0</v>
      </c>
      <c r="B4" s="59">
        <v>2025</v>
      </c>
      <c r="C4" s="109">
        <v>2026</v>
      </c>
      <c r="D4" s="106"/>
      <c r="E4" s="106"/>
      <c r="F4" s="110"/>
      <c r="G4" s="106" t="s">
        <v>1</v>
      </c>
      <c r="H4" s="106"/>
    </row>
    <row r="5" spans="1:8" ht="24" customHeight="1" x14ac:dyDescent="0.3">
      <c r="A5" s="105"/>
      <c r="B5" s="2" t="s">
        <v>45</v>
      </c>
      <c r="C5" s="2" t="s">
        <v>38</v>
      </c>
      <c r="D5" s="2" t="s">
        <v>43</v>
      </c>
      <c r="E5" s="2" t="s">
        <v>39</v>
      </c>
      <c r="F5" s="2" t="s">
        <v>44</v>
      </c>
      <c r="G5" s="3" t="s">
        <v>2</v>
      </c>
      <c r="H5" s="4" t="s">
        <v>3</v>
      </c>
    </row>
    <row r="6" spans="1:8" x14ac:dyDescent="0.3">
      <c r="A6" s="107" t="s">
        <v>4</v>
      </c>
      <c r="B6" s="107"/>
      <c r="C6" s="107"/>
      <c r="D6" s="107"/>
      <c r="E6" s="108"/>
      <c r="F6" s="108"/>
      <c r="G6" s="108"/>
      <c r="H6" s="107"/>
    </row>
    <row r="7" spans="1:8" ht="14.4" customHeight="1" x14ac:dyDescent="0.3">
      <c r="A7" s="5" t="s">
        <v>5</v>
      </c>
      <c r="B7" s="65" t="s">
        <v>8</v>
      </c>
      <c r="C7" s="78" t="s">
        <v>8</v>
      </c>
      <c r="D7" s="78" t="s">
        <v>8</v>
      </c>
      <c r="E7" s="78" t="s">
        <v>8</v>
      </c>
      <c r="F7" s="76" t="s">
        <v>8</v>
      </c>
      <c r="G7" s="6" t="s">
        <v>6</v>
      </c>
      <c r="H7" s="6" t="s">
        <v>6</v>
      </c>
    </row>
    <row r="8" spans="1:8" x14ac:dyDescent="0.3">
      <c r="A8" s="7" t="s">
        <v>7</v>
      </c>
      <c r="B8" s="38">
        <v>656.51</v>
      </c>
      <c r="C8" s="83">
        <v>615.05999999999995</v>
      </c>
      <c r="D8" s="83">
        <v>618.76</v>
      </c>
      <c r="E8" s="111">
        <v>557.08000000000004</v>
      </c>
      <c r="F8" s="80">
        <v>526.61</v>
      </c>
      <c r="G8" s="11">
        <f t="shared" ref="G8:G9" si="0">(F8/E8-1)*100</f>
        <v>-5.4695914410856634</v>
      </c>
      <c r="H8" s="11">
        <f>F8/B8*100-100</f>
        <v>-19.786446512619762</v>
      </c>
    </row>
    <row r="9" spans="1:8" x14ac:dyDescent="0.3">
      <c r="A9" s="7" t="s">
        <v>9</v>
      </c>
      <c r="B9" s="38" t="s">
        <v>8</v>
      </c>
      <c r="C9" s="79" t="s">
        <v>8</v>
      </c>
      <c r="D9" s="79">
        <v>573.70000000000005</v>
      </c>
      <c r="E9" s="112">
        <v>581.21</v>
      </c>
      <c r="F9" s="77">
        <v>526.08000000000004</v>
      </c>
      <c r="G9" s="11">
        <f t="shared" si="0"/>
        <v>-9.4853839404001938</v>
      </c>
      <c r="H9" s="11" t="s">
        <v>6</v>
      </c>
    </row>
    <row r="10" spans="1:8" x14ac:dyDescent="0.3">
      <c r="A10" s="13" t="s">
        <v>10</v>
      </c>
      <c r="B10" s="41">
        <v>648.62</v>
      </c>
      <c r="C10" s="62">
        <v>591.08000000000004</v>
      </c>
      <c r="D10" s="62">
        <v>598.74</v>
      </c>
      <c r="E10" s="113">
        <v>566.38</v>
      </c>
      <c r="F10" s="61">
        <v>527.61</v>
      </c>
      <c r="G10" s="15">
        <f t="shared" ref="G10" si="1">(F10/E10-1)*100</f>
        <v>-6.8452275857198259</v>
      </c>
      <c r="H10" s="23">
        <f t="shared" ref="H10" si="2">(F10/B10-1)*100</f>
        <v>-18.65653233017791</v>
      </c>
    </row>
    <row r="11" spans="1:8" x14ac:dyDescent="0.3">
      <c r="A11" s="7" t="s">
        <v>11</v>
      </c>
      <c r="B11" s="40">
        <v>583.57000000000005</v>
      </c>
      <c r="C11" s="17" t="s">
        <v>8</v>
      </c>
      <c r="D11" s="17">
        <v>563.5</v>
      </c>
      <c r="E11" s="114" t="s">
        <v>8</v>
      </c>
      <c r="F11" s="10" t="s">
        <v>8</v>
      </c>
      <c r="G11" s="11" t="s">
        <v>6</v>
      </c>
      <c r="H11" s="18" t="s">
        <v>6</v>
      </c>
    </row>
    <row r="12" spans="1:8" x14ac:dyDescent="0.3">
      <c r="A12" s="7" t="s">
        <v>12</v>
      </c>
      <c r="B12" s="38">
        <v>663.68</v>
      </c>
      <c r="C12" s="9">
        <v>565.97</v>
      </c>
      <c r="D12" s="17">
        <v>566.23</v>
      </c>
      <c r="E12" s="114">
        <v>534.62</v>
      </c>
      <c r="F12" s="10">
        <v>516.4</v>
      </c>
      <c r="G12" s="11">
        <f t="shared" ref="G12:G13" si="3">(F12/E12-1)*100</f>
        <v>-3.4080281321312356</v>
      </c>
      <c r="H12" s="11">
        <f t="shared" ref="H12:H13" si="4">(F12/B12-1)*100</f>
        <v>-22.191417550626802</v>
      </c>
    </row>
    <row r="13" spans="1:8" x14ac:dyDescent="0.3">
      <c r="A13" s="7" t="s">
        <v>13</v>
      </c>
      <c r="B13" s="38">
        <v>629.52</v>
      </c>
      <c r="C13" s="9">
        <v>561.25</v>
      </c>
      <c r="D13" s="17">
        <v>570.46</v>
      </c>
      <c r="E13" s="114">
        <v>550.28</v>
      </c>
      <c r="F13" s="10">
        <v>511.08</v>
      </c>
      <c r="G13" s="11">
        <f t="shared" si="3"/>
        <v>-7.1236461437813485</v>
      </c>
      <c r="H13" s="11">
        <f t="shared" si="4"/>
        <v>-18.814334731223791</v>
      </c>
    </row>
    <row r="14" spans="1:8" x14ac:dyDescent="0.3">
      <c r="A14" s="7" t="s">
        <v>14</v>
      </c>
      <c r="B14" s="40" t="s">
        <v>8</v>
      </c>
      <c r="C14" s="17" t="s">
        <v>8</v>
      </c>
      <c r="D14" s="17" t="s">
        <v>8</v>
      </c>
      <c r="E14" s="114" t="s">
        <v>8</v>
      </c>
      <c r="F14" s="10" t="s">
        <v>8</v>
      </c>
      <c r="G14" s="11" t="s">
        <v>6</v>
      </c>
      <c r="H14" s="11" t="s">
        <v>6</v>
      </c>
    </row>
    <row r="15" spans="1:8" x14ac:dyDescent="0.3">
      <c r="A15" s="13" t="s">
        <v>15</v>
      </c>
      <c r="B15" s="41">
        <v>642.98</v>
      </c>
      <c r="C15" s="84">
        <v>563.66999999999996</v>
      </c>
      <c r="D15" s="84">
        <v>566.37</v>
      </c>
      <c r="E15" s="115">
        <v>545.22</v>
      </c>
      <c r="F15" s="81">
        <v>513.04</v>
      </c>
      <c r="G15" s="15">
        <f t="shared" ref="G15:G18" si="5">(F15/E15-1)*100</f>
        <v>-5.9022046146509748</v>
      </c>
      <c r="H15" s="15">
        <f t="shared" ref="H15:H18" si="6">(F15/B15-1)*100</f>
        <v>-20.209026719338084</v>
      </c>
    </row>
    <row r="16" spans="1:8" x14ac:dyDescent="0.3">
      <c r="A16" s="7" t="s">
        <v>16</v>
      </c>
      <c r="B16" s="40">
        <v>549.29999999999995</v>
      </c>
      <c r="C16" s="17" t="s">
        <v>8</v>
      </c>
      <c r="D16" s="9">
        <v>475.01</v>
      </c>
      <c r="E16" s="116">
        <v>491.35</v>
      </c>
      <c r="F16" s="12">
        <v>500.33</v>
      </c>
      <c r="G16" s="18">
        <f t="shared" si="5"/>
        <v>1.8276177877276867</v>
      </c>
      <c r="H16" s="18">
        <f t="shared" si="6"/>
        <v>-8.9149827052612309</v>
      </c>
    </row>
    <row r="17" spans="1:8" x14ac:dyDescent="0.3">
      <c r="A17" s="7" t="s">
        <v>17</v>
      </c>
      <c r="B17" s="40">
        <v>609.52</v>
      </c>
      <c r="C17" s="85">
        <v>554.92999999999995</v>
      </c>
      <c r="D17" s="85">
        <v>528.74</v>
      </c>
      <c r="E17" s="117">
        <v>528.94000000000005</v>
      </c>
      <c r="F17" s="82">
        <v>472.94</v>
      </c>
      <c r="G17" s="11">
        <f t="shared" si="5"/>
        <v>-10.5872121601694</v>
      </c>
      <c r="H17" s="18">
        <f t="shared" si="6"/>
        <v>-22.407796298726868</v>
      </c>
    </row>
    <row r="18" spans="1:8" x14ac:dyDescent="0.3">
      <c r="A18" s="7" t="s">
        <v>18</v>
      </c>
      <c r="B18" s="38">
        <v>614.78</v>
      </c>
      <c r="C18" s="9">
        <v>554.67999999999995</v>
      </c>
      <c r="D18" s="9">
        <v>544.80999999999995</v>
      </c>
      <c r="E18" s="116">
        <v>535.36</v>
      </c>
      <c r="F18" s="12">
        <v>495.73</v>
      </c>
      <c r="G18" s="11">
        <f t="shared" si="5"/>
        <v>-7.402495517035268</v>
      </c>
      <c r="H18" s="18">
        <f t="shared" si="6"/>
        <v>-19.364650769380908</v>
      </c>
    </row>
    <row r="19" spans="1:8" x14ac:dyDescent="0.3">
      <c r="A19" s="7" t="s">
        <v>19</v>
      </c>
      <c r="B19" s="40" t="s">
        <v>8</v>
      </c>
      <c r="C19" s="17" t="s">
        <v>8</v>
      </c>
      <c r="D19" s="17" t="s">
        <v>8</v>
      </c>
      <c r="E19" s="114" t="s">
        <v>8</v>
      </c>
      <c r="F19" s="10" t="s">
        <v>8</v>
      </c>
      <c r="G19" s="11" t="s">
        <v>6</v>
      </c>
      <c r="H19" s="11" t="s">
        <v>6</v>
      </c>
    </row>
    <row r="20" spans="1:8" x14ac:dyDescent="0.3">
      <c r="A20" s="13" t="s">
        <v>20</v>
      </c>
      <c r="B20" s="41">
        <v>604.87</v>
      </c>
      <c r="C20" s="84">
        <v>550.48</v>
      </c>
      <c r="D20" s="84">
        <v>532.89</v>
      </c>
      <c r="E20" s="115">
        <v>529.02</v>
      </c>
      <c r="F20" s="81">
        <v>484.07</v>
      </c>
      <c r="G20" s="15">
        <f>(F20/E20-1)*100</f>
        <v>-8.4968432195380075</v>
      </c>
      <c r="H20" s="15">
        <f>(F20/B20-1)*100</f>
        <v>-19.971233488187544</v>
      </c>
    </row>
    <row r="21" spans="1:8" x14ac:dyDescent="0.3">
      <c r="A21" s="7" t="s">
        <v>21</v>
      </c>
      <c r="B21" s="40">
        <v>486.14</v>
      </c>
      <c r="C21" s="17" t="s">
        <v>8</v>
      </c>
      <c r="D21" s="9">
        <v>430.73</v>
      </c>
      <c r="E21" s="114" t="s">
        <v>8</v>
      </c>
      <c r="F21" s="10" t="s">
        <v>8</v>
      </c>
      <c r="G21" s="18" t="s">
        <v>6</v>
      </c>
      <c r="H21" s="15" t="s">
        <v>6</v>
      </c>
    </row>
    <row r="22" spans="1:8" x14ac:dyDescent="0.3">
      <c r="A22" s="7" t="s">
        <v>22</v>
      </c>
      <c r="B22" s="40">
        <v>577.44000000000005</v>
      </c>
      <c r="C22" s="9">
        <v>509.01</v>
      </c>
      <c r="D22" s="9">
        <v>468.68</v>
      </c>
      <c r="E22" s="116">
        <v>436.66</v>
      </c>
      <c r="F22" s="10" t="s">
        <v>8</v>
      </c>
      <c r="G22" s="11" t="s">
        <v>6</v>
      </c>
      <c r="H22" s="18" t="s">
        <v>6</v>
      </c>
    </row>
    <row r="23" spans="1:8" x14ac:dyDescent="0.3">
      <c r="A23" s="7" t="s">
        <v>23</v>
      </c>
      <c r="B23" s="40" t="s">
        <v>8</v>
      </c>
      <c r="C23" s="17" t="s">
        <v>8</v>
      </c>
      <c r="D23" s="17" t="s">
        <v>8</v>
      </c>
      <c r="E23" s="114" t="s">
        <v>8</v>
      </c>
      <c r="F23" s="10" t="s">
        <v>8</v>
      </c>
      <c r="G23" s="15" t="s">
        <v>6</v>
      </c>
      <c r="H23" s="18" t="s">
        <v>6</v>
      </c>
    </row>
    <row r="24" spans="1:8" x14ac:dyDescent="0.3">
      <c r="A24" s="13" t="s">
        <v>24</v>
      </c>
      <c r="B24" s="67">
        <v>541.24</v>
      </c>
      <c r="C24" s="62">
        <v>489.25</v>
      </c>
      <c r="D24" s="62">
        <v>467.19</v>
      </c>
      <c r="E24" s="113">
        <v>428.33</v>
      </c>
      <c r="F24" s="10" t="s">
        <v>8</v>
      </c>
      <c r="G24" s="15" t="s">
        <v>6</v>
      </c>
      <c r="H24" s="15" t="s">
        <v>6</v>
      </c>
    </row>
    <row r="25" spans="1:8" x14ac:dyDescent="0.3">
      <c r="A25" s="24" t="s">
        <v>25</v>
      </c>
      <c r="B25" s="93">
        <v>619.59</v>
      </c>
      <c r="C25" s="70">
        <v>558.26</v>
      </c>
      <c r="D25" s="70">
        <v>555.14</v>
      </c>
      <c r="E25" s="70">
        <v>536.54</v>
      </c>
      <c r="F25" s="70">
        <v>498.81</v>
      </c>
      <c r="G25" s="25">
        <f>F25/E25*100-100</f>
        <v>-7.032094531628573</v>
      </c>
      <c r="H25" s="26">
        <f>F25/B25*100-100</f>
        <v>-19.493536048031771</v>
      </c>
    </row>
    <row r="26" spans="1:8" x14ac:dyDescent="0.3">
      <c r="A26" s="101" t="s">
        <v>26</v>
      </c>
      <c r="B26" s="101"/>
      <c r="C26" s="101"/>
      <c r="D26" s="101"/>
      <c r="E26" s="101"/>
      <c r="F26" s="101"/>
      <c r="G26" s="101"/>
      <c r="H26" s="101"/>
    </row>
    <row r="27" spans="1:8" x14ac:dyDescent="0.3">
      <c r="A27" s="27" t="s">
        <v>5</v>
      </c>
      <c r="B27" s="31" t="s">
        <v>8</v>
      </c>
      <c r="C27" s="86">
        <v>541.26</v>
      </c>
      <c r="D27" s="75" t="s">
        <v>8</v>
      </c>
      <c r="E27" s="75" t="s">
        <v>8</v>
      </c>
      <c r="F27" s="74" t="s">
        <v>8</v>
      </c>
      <c r="G27" s="11" t="s">
        <v>6</v>
      </c>
      <c r="H27" s="28" t="s">
        <v>6</v>
      </c>
    </row>
    <row r="28" spans="1:8" x14ac:dyDescent="0.3">
      <c r="A28" s="29" t="s">
        <v>7</v>
      </c>
      <c r="B28" s="8">
        <v>650.12</v>
      </c>
      <c r="C28" s="9">
        <v>600.34</v>
      </c>
      <c r="D28" s="9">
        <v>587.87</v>
      </c>
      <c r="E28" s="114" t="s">
        <v>8</v>
      </c>
      <c r="F28" s="10">
        <v>580.07000000000005</v>
      </c>
      <c r="G28" s="11" t="s">
        <v>6</v>
      </c>
      <c r="H28" s="18">
        <f t="shared" ref="H28" si="7">(F28/B28-1)*100</f>
        <v>-10.7749338583646</v>
      </c>
    </row>
    <row r="29" spans="1:8" x14ac:dyDescent="0.3">
      <c r="A29" s="29" t="s">
        <v>9</v>
      </c>
      <c r="B29" s="8">
        <v>610.41999999999996</v>
      </c>
      <c r="C29" s="9">
        <v>583.45000000000005</v>
      </c>
      <c r="D29" s="9">
        <v>552.36</v>
      </c>
      <c r="E29" s="114">
        <v>572.91999999999996</v>
      </c>
      <c r="F29" s="10" t="s">
        <v>8</v>
      </c>
      <c r="G29" s="11" t="s">
        <v>6</v>
      </c>
      <c r="H29" s="18" t="s">
        <v>6</v>
      </c>
    </row>
    <row r="30" spans="1:8" x14ac:dyDescent="0.3">
      <c r="A30" s="13" t="s">
        <v>10</v>
      </c>
      <c r="B30" s="14">
        <v>633.82000000000005</v>
      </c>
      <c r="C30" s="62">
        <v>585.78</v>
      </c>
      <c r="D30" s="62">
        <v>580.77</v>
      </c>
      <c r="E30" s="119">
        <v>574.62</v>
      </c>
      <c r="F30" s="91">
        <v>553.16</v>
      </c>
      <c r="G30" s="23">
        <f t="shared" ref="G30" si="8">(F30/E30-1)*100</f>
        <v>-3.7346420242943212</v>
      </c>
      <c r="H30" s="23">
        <f t="shared" ref="H30" si="9">(F30/B30-1)*100</f>
        <v>-12.726010539269838</v>
      </c>
    </row>
    <row r="31" spans="1:8" x14ac:dyDescent="0.3">
      <c r="A31" s="7" t="s">
        <v>11</v>
      </c>
      <c r="B31" s="8" t="s">
        <v>8</v>
      </c>
      <c r="C31" s="9">
        <v>515.17999999999995</v>
      </c>
      <c r="D31" s="17" t="s">
        <v>8</v>
      </c>
      <c r="E31" s="114" t="s">
        <v>8</v>
      </c>
      <c r="F31" s="10" t="s">
        <v>8</v>
      </c>
      <c r="G31" s="18" t="s">
        <v>6</v>
      </c>
      <c r="H31" s="18" t="s">
        <v>6</v>
      </c>
    </row>
    <row r="32" spans="1:8" x14ac:dyDescent="0.3">
      <c r="A32" s="7" t="s">
        <v>12</v>
      </c>
      <c r="B32" s="16">
        <v>626.52</v>
      </c>
      <c r="C32" s="9">
        <v>596.87</v>
      </c>
      <c r="D32" s="9">
        <v>545.41</v>
      </c>
      <c r="E32" s="114">
        <v>545.67999999999995</v>
      </c>
      <c r="F32" s="10">
        <v>535.79</v>
      </c>
      <c r="G32" s="11">
        <f t="shared" ref="G32:G33" si="10">(F32/E32-1)*100</f>
        <v>-1.8124175340859083</v>
      </c>
      <c r="H32" s="18">
        <f t="shared" ref="H32:H33" si="11">(F32/B32-1)*100</f>
        <v>-14.481580795505334</v>
      </c>
    </row>
    <row r="33" spans="1:8" x14ac:dyDescent="0.3">
      <c r="A33" s="7" t="s">
        <v>13</v>
      </c>
      <c r="B33" s="16">
        <v>631.29</v>
      </c>
      <c r="C33" s="9">
        <v>538.96</v>
      </c>
      <c r="D33" s="9">
        <v>553.91</v>
      </c>
      <c r="E33" s="114">
        <v>536.71</v>
      </c>
      <c r="F33" s="10">
        <v>529.75</v>
      </c>
      <c r="G33" s="11">
        <f t="shared" si="10"/>
        <v>-1.2967897002105433</v>
      </c>
      <c r="H33" s="18">
        <f t="shared" si="11"/>
        <v>-16.084525337008348</v>
      </c>
    </row>
    <row r="34" spans="1:8" x14ac:dyDescent="0.3">
      <c r="A34" s="7" t="s">
        <v>14</v>
      </c>
      <c r="B34" s="8" t="s">
        <v>8</v>
      </c>
      <c r="C34" s="17" t="s">
        <v>8</v>
      </c>
      <c r="D34" s="17" t="s">
        <v>6</v>
      </c>
      <c r="E34" s="114" t="s">
        <v>8</v>
      </c>
      <c r="F34" s="10" t="s">
        <v>8</v>
      </c>
      <c r="G34" s="11" t="s">
        <v>6</v>
      </c>
      <c r="H34" s="11" t="s">
        <v>6</v>
      </c>
    </row>
    <row r="35" spans="1:8" x14ac:dyDescent="0.3">
      <c r="A35" s="13" t="s">
        <v>15</v>
      </c>
      <c r="B35" s="90">
        <v>627.22</v>
      </c>
      <c r="C35" s="22">
        <v>567.1</v>
      </c>
      <c r="D35" s="62">
        <v>549.36</v>
      </c>
      <c r="E35" s="119">
        <v>541.58000000000004</v>
      </c>
      <c r="F35" s="91">
        <v>530.91</v>
      </c>
      <c r="G35" s="23">
        <f>(F35/E35-1)*100</f>
        <v>-1.9701613796669126</v>
      </c>
      <c r="H35" s="23">
        <f>(F35/B35-1)*100</f>
        <v>-15.355058831032187</v>
      </c>
    </row>
    <row r="36" spans="1:8" x14ac:dyDescent="0.3">
      <c r="A36" s="7" t="s">
        <v>16</v>
      </c>
      <c r="B36" s="16">
        <v>614.04999999999995</v>
      </c>
      <c r="C36" s="9">
        <v>483.47</v>
      </c>
      <c r="D36" s="17" t="s">
        <v>8</v>
      </c>
      <c r="E36" s="114">
        <v>519.51</v>
      </c>
      <c r="F36" s="10">
        <v>471.64</v>
      </c>
      <c r="G36" s="18">
        <f>(F36/E36-1)*100</f>
        <v>-9.2144520798444702</v>
      </c>
      <c r="H36" s="18">
        <f>(F36/B36-1)*100</f>
        <v>-23.191922481882578</v>
      </c>
    </row>
    <row r="37" spans="1:8" x14ac:dyDescent="0.3">
      <c r="A37" s="7" t="s">
        <v>17</v>
      </c>
      <c r="B37" s="19">
        <v>625.98</v>
      </c>
      <c r="C37" s="9">
        <v>542.55999999999995</v>
      </c>
      <c r="D37" s="9">
        <v>538.98</v>
      </c>
      <c r="E37" s="114">
        <v>520.89</v>
      </c>
      <c r="F37" s="10">
        <v>510.75</v>
      </c>
      <c r="G37" s="11">
        <f>(F37/E37-1)*100</f>
        <v>-1.9466682024995685</v>
      </c>
      <c r="H37" s="11">
        <f>(F37/B37-1)*100</f>
        <v>-18.407936355794121</v>
      </c>
    </row>
    <row r="38" spans="1:8" x14ac:dyDescent="0.3">
      <c r="A38" s="7" t="s">
        <v>18</v>
      </c>
      <c r="B38" s="16">
        <v>621.61</v>
      </c>
      <c r="C38" s="9">
        <v>564.41999999999996</v>
      </c>
      <c r="D38" s="9">
        <v>544.34</v>
      </c>
      <c r="E38" s="114">
        <v>547.30999999999995</v>
      </c>
      <c r="F38" s="10">
        <v>515.78</v>
      </c>
      <c r="G38" s="11">
        <f>(F38/E38-1)*100</f>
        <v>-5.7609033271820316</v>
      </c>
      <c r="H38" s="11">
        <f>(F38/B38-1)*100</f>
        <v>-17.025144383134126</v>
      </c>
    </row>
    <row r="39" spans="1:8" x14ac:dyDescent="0.3">
      <c r="A39" s="13" t="s">
        <v>20</v>
      </c>
      <c r="B39" s="20">
        <v>623.16999999999996</v>
      </c>
      <c r="C39" s="84">
        <v>536.04</v>
      </c>
      <c r="D39" s="84">
        <v>539.42999999999995</v>
      </c>
      <c r="E39" s="120">
        <v>527.17999999999995</v>
      </c>
      <c r="F39" s="99">
        <v>505.74</v>
      </c>
      <c r="G39" s="15">
        <f>F39/E39*100-100</f>
        <v>-4.0669221138889782</v>
      </c>
      <c r="H39" s="15">
        <f>(F39/B39-1)*100</f>
        <v>-18.843975159266325</v>
      </c>
    </row>
    <row r="40" spans="1:8" x14ac:dyDescent="0.3">
      <c r="A40" s="7" t="s">
        <v>21</v>
      </c>
      <c r="B40" s="19">
        <v>559.46</v>
      </c>
      <c r="C40" s="32" t="s">
        <v>8</v>
      </c>
      <c r="D40" s="32" t="s">
        <v>8</v>
      </c>
      <c r="E40" s="121" t="s">
        <v>8</v>
      </c>
      <c r="F40" s="33" t="s">
        <v>8</v>
      </c>
      <c r="G40" s="11" t="s">
        <v>6</v>
      </c>
      <c r="H40" s="18" t="s">
        <v>6</v>
      </c>
    </row>
    <row r="41" spans="1:8" x14ac:dyDescent="0.3">
      <c r="A41" s="7" t="s">
        <v>22</v>
      </c>
      <c r="B41" s="19" t="s">
        <v>8</v>
      </c>
      <c r="C41" s="89">
        <v>517.12</v>
      </c>
      <c r="D41" s="32" t="s">
        <v>8</v>
      </c>
      <c r="E41" s="121" t="s">
        <v>8</v>
      </c>
      <c r="F41" s="33">
        <v>486.84</v>
      </c>
      <c r="G41" s="11" t="s">
        <v>6</v>
      </c>
      <c r="H41" s="11" t="s">
        <v>6</v>
      </c>
    </row>
    <row r="42" spans="1:8" x14ac:dyDescent="0.3">
      <c r="A42" s="7" t="s">
        <v>23</v>
      </c>
      <c r="B42" s="8" t="s">
        <v>8</v>
      </c>
      <c r="C42" s="32" t="s">
        <v>8</v>
      </c>
      <c r="D42" s="32" t="s">
        <v>8</v>
      </c>
      <c r="E42" s="121" t="s">
        <v>8</v>
      </c>
      <c r="F42" s="33" t="s">
        <v>8</v>
      </c>
      <c r="G42" s="11" t="s">
        <v>6</v>
      </c>
      <c r="H42" s="11" t="s">
        <v>6</v>
      </c>
    </row>
    <row r="43" spans="1:8" x14ac:dyDescent="0.3">
      <c r="A43" s="13" t="s">
        <v>24</v>
      </c>
      <c r="B43" s="67">
        <v>605.17999999999995</v>
      </c>
      <c r="C43" s="87">
        <v>518.98</v>
      </c>
      <c r="D43" s="87">
        <v>506.03</v>
      </c>
      <c r="E43" s="122">
        <v>487.4</v>
      </c>
      <c r="F43" s="100">
        <v>481.27</v>
      </c>
      <c r="G43" s="23">
        <f>(F43/E43-1)*100</f>
        <v>-1.2576938859253151</v>
      </c>
      <c r="H43" s="23">
        <f>F43/B43*100-100</f>
        <v>-20.47490002974321</v>
      </c>
    </row>
    <row r="44" spans="1:8" x14ac:dyDescent="0.3">
      <c r="A44" s="30" t="s">
        <v>25</v>
      </c>
      <c r="B44" s="66">
        <v>625.58000000000004</v>
      </c>
      <c r="C44" s="64">
        <v>557.17999999999995</v>
      </c>
      <c r="D44" s="64">
        <v>552.33000000000004</v>
      </c>
      <c r="E44" s="64">
        <v>543.94000000000005</v>
      </c>
      <c r="F44" s="118">
        <v>523.4</v>
      </c>
      <c r="G44" s="63">
        <f>F44/E44*100-100</f>
        <v>-3.7761517814465009</v>
      </c>
      <c r="H44" s="26">
        <f>F44/B44*100-100</f>
        <v>-16.333642379871492</v>
      </c>
    </row>
    <row r="45" spans="1:8" x14ac:dyDescent="0.3">
      <c r="A45" s="101" t="s">
        <v>27</v>
      </c>
      <c r="B45" s="101"/>
      <c r="C45" s="101"/>
      <c r="D45" s="101"/>
      <c r="E45" s="101"/>
      <c r="F45" s="101"/>
      <c r="G45" s="101"/>
      <c r="H45" s="101"/>
    </row>
    <row r="46" spans="1:8" ht="14.4" customHeight="1" x14ac:dyDescent="0.3">
      <c r="A46" s="29" t="s">
        <v>9</v>
      </c>
      <c r="B46" s="31" t="s">
        <v>8</v>
      </c>
      <c r="C46" s="75">
        <v>491.2</v>
      </c>
      <c r="D46" s="75" t="s">
        <v>8</v>
      </c>
      <c r="E46" s="75" t="s">
        <v>8</v>
      </c>
      <c r="F46" s="74" t="s">
        <v>8</v>
      </c>
      <c r="G46" s="11" t="s">
        <v>6</v>
      </c>
      <c r="H46" s="11" t="s">
        <v>6</v>
      </c>
    </row>
    <row r="47" spans="1:8" x14ac:dyDescent="0.3">
      <c r="A47" s="29" t="s">
        <v>28</v>
      </c>
      <c r="B47" s="8" t="s">
        <v>8</v>
      </c>
      <c r="C47" s="17">
        <v>484.55</v>
      </c>
      <c r="D47" s="17" t="s">
        <v>8</v>
      </c>
      <c r="E47" s="114">
        <v>499.94</v>
      </c>
      <c r="F47" s="10" t="s">
        <v>8</v>
      </c>
      <c r="G47" s="11" t="s">
        <v>6</v>
      </c>
      <c r="H47" s="28" t="s">
        <v>6</v>
      </c>
    </row>
    <row r="48" spans="1:8" x14ac:dyDescent="0.3">
      <c r="A48" s="34" t="s">
        <v>10</v>
      </c>
      <c r="B48" s="14" t="s">
        <v>8</v>
      </c>
      <c r="C48" s="62">
        <v>483.89</v>
      </c>
      <c r="D48" s="17" t="s">
        <v>8</v>
      </c>
      <c r="E48" s="119">
        <v>506.18</v>
      </c>
      <c r="F48" s="91">
        <v>492.18</v>
      </c>
      <c r="G48" s="23">
        <f>F48/E48*100-100</f>
        <v>-2.7658145323797783</v>
      </c>
      <c r="H48" s="23" t="s">
        <v>6</v>
      </c>
    </row>
    <row r="49" spans="1:8" x14ac:dyDescent="0.3">
      <c r="A49" s="29" t="s">
        <v>12</v>
      </c>
      <c r="B49" s="35">
        <v>608.05999999999995</v>
      </c>
      <c r="C49" s="17" t="s">
        <v>8</v>
      </c>
      <c r="D49" s="17">
        <v>568.4</v>
      </c>
      <c r="E49" s="114" t="s">
        <v>8</v>
      </c>
      <c r="F49" s="10" t="s">
        <v>8</v>
      </c>
      <c r="G49" s="11" t="s">
        <v>6</v>
      </c>
      <c r="H49" s="28" t="s">
        <v>6</v>
      </c>
    </row>
    <row r="50" spans="1:8" x14ac:dyDescent="0.3">
      <c r="A50" s="7" t="s">
        <v>13</v>
      </c>
      <c r="B50" s="36">
        <v>610.75</v>
      </c>
      <c r="C50" s="9">
        <v>492.99</v>
      </c>
      <c r="D50" s="9">
        <v>508.99</v>
      </c>
      <c r="E50" s="116">
        <v>484.69</v>
      </c>
      <c r="F50" s="12">
        <v>464.57</v>
      </c>
      <c r="G50" s="11">
        <f>F50/E50*100-100</f>
        <v>-4.1511068930656734</v>
      </c>
      <c r="H50" s="28">
        <f>F50/B50*100-100</f>
        <v>-23.934506753990988</v>
      </c>
    </row>
    <row r="51" spans="1:8" x14ac:dyDescent="0.3">
      <c r="A51" s="7" t="s">
        <v>14</v>
      </c>
      <c r="B51" s="36">
        <v>637.15</v>
      </c>
      <c r="C51" s="9">
        <v>531.79</v>
      </c>
      <c r="D51" s="9">
        <v>526.52</v>
      </c>
      <c r="E51" s="116">
        <v>522.47</v>
      </c>
      <c r="F51" s="12">
        <v>476.43</v>
      </c>
      <c r="G51" s="11">
        <f>F51/E51*100-100</f>
        <v>-8.8119892051218329</v>
      </c>
      <c r="H51" s="28">
        <f>F51/B51*100-100</f>
        <v>-25.224829318056976</v>
      </c>
    </row>
    <row r="52" spans="1:8" x14ac:dyDescent="0.3">
      <c r="A52" s="7" t="s">
        <v>29</v>
      </c>
      <c r="B52" s="19" t="s">
        <v>8</v>
      </c>
      <c r="C52" s="17" t="s">
        <v>8</v>
      </c>
      <c r="D52" s="17" t="s">
        <v>8</v>
      </c>
      <c r="E52" s="114" t="s">
        <v>8</v>
      </c>
      <c r="F52" s="10" t="s">
        <v>8</v>
      </c>
      <c r="G52" s="11" t="s">
        <v>6</v>
      </c>
      <c r="H52" s="28" t="s">
        <v>6</v>
      </c>
    </row>
    <row r="53" spans="1:8" x14ac:dyDescent="0.3">
      <c r="A53" s="13" t="s">
        <v>15</v>
      </c>
      <c r="B53" s="14">
        <v>619.5</v>
      </c>
      <c r="C53" s="21">
        <v>507</v>
      </c>
      <c r="D53" s="84">
        <v>522.41999999999996</v>
      </c>
      <c r="E53" s="115">
        <v>506.54</v>
      </c>
      <c r="F53" s="81">
        <v>471.22</v>
      </c>
      <c r="G53" s="37">
        <f>F53/E53*100-100</f>
        <v>-6.9727958305365831</v>
      </c>
      <c r="H53" s="69">
        <f t="shared" ref="H53" si="12">F53/B53*100-100</f>
        <v>-23.935431799838582</v>
      </c>
    </row>
    <row r="54" spans="1:8" x14ac:dyDescent="0.3">
      <c r="A54" s="7" t="s">
        <v>16</v>
      </c>
      <c r="B54" s="38" t="s">
        <v>8</v>
      </c>
      <c r="C54" s="60" t="s">
        <v>8</v>
      </c>
      <c r="D54" s="17" t="s">
        <v>8</v>
      </c>
      <c r="E54" s="114" t="s">
        <v>8</v>
      </c>
      <c r="F54" s="10">
        <v>489.07</v>
      </c>
      <c r="G54" s="39" t="s">
        <v>6</v>
      </c>
      <c r="H54" s="39" t="s">
        <v>6</v>
      </c>
    </row>
    <row r="55" spans="1:8" x14ac:dyDescent="0.3">
      <c r="A55" s="7" t="s">
        <v>17</v>
      </c>
      <c r="B55" s="38">
        <v>582.39</v>
      </c>
      <c r="C55" s="83">
        <v>535.19000000000005</v>
      </c>
      <c r="D55" s="83">
        <v>502.11</v>
      </c>
      <c r="E55" s="111">
        <v>468.23</v>
      </c>
      <c r="F55" s="80">
        <v>470.02</v>
      </c>
      <c r="G55" s="28">
        <f>F55/E55*100-100</f>
        <v>0.38229075454370331</v>
      </c>
      <c r="H55" s="39">
        <f>F55/B55*100-100</f>
        <v>-19.294630745720227</v>
      </c>
    </row>
    <row r="56" spans="1:8" x14ac:dyDescent="0.3">
      <c r="A56" s="7" t="s">
        <v>18</v>
      </c>
      <c r="B56" s="40">
        <v>625.45000000000005</v>
      </c>
      <c r="C56" s="85">
        <v>538.48</v>
      </c>
      <c r="D56" s="85">
        <v>531.57000000000005</v>
      </c>
      <c r="E56" s="117">
        <v>508.76</v>
      </c>
      <c r="F56" s="82">
        <v>500.84</v>
      </c>
      <c r="G56" s="28">
        <f>F56/E56*100-100</f>
        <v>-1.5567261577168097</v>
      </c>
      <c r="H56" s="39">
        <f t="shared" ref="H56:H57" si="13">F56/B56*100-100</f>
        <v>-19.923255256215526</v>
      </c>
    </row>
    <row r="57" spans="1:8" x14ac:dyDescent="0.3">
      <c r="A57" s="7" t="s">
        <v>19</v>
      </c>
      <c r="B57" s="38">
        <v>642.37</v>
      </c>
      <c r="C57" s="9">
        <v>533.34</v>
      </c>
      <c r="D57" s="9">
        <v>532.96</v>
      </c>
      <c r="E57" s="116">
        <v>510.19</v>
      </c>
      <c r="F57" s="12">
        <v>482.24</v>
      </c>
      <c r="G57" s="28">
        <f>F57/E57*100-100</f>
        <v>-5.4783512024931866</v>
      </c>
      <c r="H57" s="39">
        <f t="shared" si="13"/>
        <v>-24.928000996310544</v>
      </c>
    </row>
    <row r="58" spans="1:8" x14ac:dyDescent="0.3">
      <c r="A58" s="7" t="s">
        <v>30</v>
      </c>
      <c r="B58" s="38" t="s">
        <v>8</v>
      </c>
      <c r="C58" s="88" t="s">
        <v>6</v>
      </c>
      <c r="D58" s="60" t="s">
        <v>8</v>
      </c>
      <c r="E58" s="114" t="s">
        <v>8</v>
      </c>
      <c r="F58" s="10" t="s">
        <v>8</v>
      </c>
      <c r="G58" s="28" t="s">
        <v>6</v>
      </c>
      <c r="H58" s="28" t="s">
        <v>6</v>
      </c>
    </row>
    <row r="59" spans="1:8" x14ac:dyDescent="0.3">
      <c r="A59" s="13" t="s">
        <v>20</v>
      </c>
      <c r="B59" s="41">
        <v>622.79999999999995</v>
      </c>
      <c r="C59" s="84">
        <v>537.03</v>
      </c>
      <c r="D59" s="84">
        <v>528.91999999999996</v>
      </c>
      <c r="E59" s="115">
        <v>505.06</v>
      </c>
      <c r="F59" s="81">
        <v>492.94</v>
      </c>
      <c r="G59" s="37">
        <f>F59/E59*100-100</f>
        <v>-2.3997148853601544</v>
      </c>
      <c r="H59" s="37">
        <f>F59/B59*100-100</f>
        <v>-20.850995504174691</v>
      </c>
    </row>
    <row r="60" spans="1:8" x14ac:dyDescent="0.3">
      <c r="A60" s="7" t="s">
        <v>21</v>
      </c>
      <c r="B60" s="40">
        <v>435.84</v>
      </c>
      <c r="C60" s="9">
        <v>405.11</v>
      </c>
      <c r="D60" s="17">
        <v>397.96</v>
      </c>
      <c r="E60" s="114">
        <v>390.72</v>
      </c>
      <c r="F60" s="10">
        <v>354.25</v>
      </c>
      <c r="G60" s="28">
        <f>F60/E60*100-100</f>
        <v>-9.3340499590499633</v>
      </c>
      <c r="H60" s="39">
        <f>F60/B60*100-100</f>
        <v>-18.720172540381782</v>
      </c>
    </row>
    <row r="61" spans="1:8" x14ac:dyDescent="0.3">
      <c r="A61" s="7" t="s">
        <v>22</v>
      </c>
      <c r="B61" s="40">
        <v>508.22</v>
      </c>
      <c r="C61" s="85">
        <v>458.39</v>
      </c>
      <c r="D61" s="85">
        <v>442.23</v>
      </c>
      <c r="E61" s="117">
        <v>432.94</v>
      </c>
      <c r="F61" s="82">
        <v>403.49</v>
      </c>
      <c r="G61" s="28">
        <f>F61/E61*100-100</f>
        <v>-6.8023282671963727</v>
      </c>
      <c r="H61" s="28">
        <f>F61/B61*100-100</f>
        <v>-20.607217346818302</v>
      </c>
    </row>
    <row r="62" spans="1:8" x14ac:dyDescent="0.3">
      <c r="A62" s="7" t="s">
        <v>23</v>
      </c>
      <c r="B62" s="40">
        <v>558.51</v>
      </c>
      <c r="C62" s="9">
        <v>453.92</v>
      </c>
      <c r="D62" s="9">
        <v>477.33</v>
      </c>
      <c r="E62" s="116">
        <v>442.53</v>
      </c>
      <c r="F62" s="12">
        <v>426.09</v>
      </c>
      <c r="G62" s="28">
        <f>F62/E62*100-100</f>
        <v>-3.7150023727204911</v>
      </c>
      <c r="H62" s="28">
        <f>F62/B62*100-100</f>
        <v>-23.709512810871786</v>
      </c>
    </row>
    <row r="63" spans="1:8" x14ac:dyDescent="0.3">
      <c r="A63" s="13" t="s">
        <v>24</v>
      </c>
      <c r="B63" s="42">
        <v>503.21</v>
      </c>
      <c r="C63" s="60">
        <v>443</v>
      </c>
      <c r="D63" s="60">
        <v>440.35</v>
      </c>
      <c r="E63" s="123">
        <v>423.72</v>
      </c>
      <c r="F63" s="73">
        <v>394.4</v>
      </c>
      <c r="G63" s="37">
        <f>F63/E63*100-100</f>
        <v>-6.9196639290097295</v>
      </c>
      <c r="H63" s="37">
        <f>F63/B63*100-100</f>
        <v>-21.623179189602752</v>
      </c>
    </row>
    <row r="64" spans="1:8" x14ac:dyDescent="0.3">
      <c r="A64" s="24" t="s">
        <v>25</v>
      </c>
      <c r="B64" s="43">
        <v>571.39</v>
      </c>
      <c r="C64" s="92">
        <v>491.21</v>
      </c>
      <c r="D64" s="92">
        <v>487.94</v>
      </c>
      <c r="E64" s="92">
        <v>467.97</v>
      </c>
      <c r="F64" s="92">
        <v>443.99</v>
      </c>
      <c r="G64" s="44">
        <f t="shared" ref="G64" si="14">F64/E64*100-100</f>
        <v>-5.1242601021433103</v>
      </c>
      <c r="H64" s="26">
        <f t="shared" ref="H64" si="15">F64/B64*100-100</f>
        <v>-22.296505014088453</v>
      </c>
    </row>
    <row r="65" spans="1:8" x14ac:dyDescent="0.3">
      <c r="A65" s="102" t="s">
        <v>31</v>
      </c>
      <c r="B65" s="102"/>
      <c r="C65" s="102"/>
      <c r="D65" s="102"/>
      <c r="E65" s="102"/>
      <c r="F65" s="102"/>
      <c r="G65" s="102"/>
      <c r="H65" s="102"/>
    </row>
    <row r="66" spans="1:8" ht="14.4" customHeight="1" x14ac:dyDescent="0.3">
      <c r="A66" s="29" t="s">
        <v>7</v>
      </c>
      <c r="B66" s="19" t="s">
        <v>8</v>
      </c>
      <c r="C66" s="68" t="s">
        <v>8</v>
      </c>
      <c r="D66" s="68" t="s">
        <v>8</v>
      </c>
      <c r="E66" s="68" t="s">
        <v>8</v>
      </c>
      <c r="F66" s="126" t="s">
        <v>8</v>
      </c>
      <c r="G66" s="28" t="s">
        <v>6</v>
      </c>
      <c r="H66" s="28" t="s">
        <v>6</v>
      </c>
    </row>
    <row r="67" spans="1:8" x14ac:dyDescent="0.3">
      <c r="A67" s="29" t="s">
        <v>9</v>
      </c>
      <c r="B67" s="19">
        <v>632.79</v>
      </c>
      <c r="C67" s="89">
        <v>628.16</v>
      </c>
      <c r="D67" s="89">
        <v>624.03</v>
      </c>
      <c r="E67" s="124">
        <v>606.58000000000004</v>
      </c>
      <c r="F67" s="127">
        <v>565.66</v>
      </c>
      <c r="G67" s="28">
        <f>F67/E67*100-100</f>
        <v>-6.7460186620066764</v>
      </c>
      <c r="H67" s="28">
        <f>F67/B67*100-100</f>
        <v>-10.608574724632177</v>
      </c>
    </row>
    <row r="68" spans="1:8" x14ac:dyDescent="0.3">
      <c r="A68" s="29" t="s">
        <v>28</v>
      </c>
      <c r="B68" s="19" t="s">
        <v>8</v>
      </c>
      <c r="C68" s="32" t="s">
        <v>8</v>
      </c>
      <c r="D68" s="32" t="s">
        <v>8</v>
      </c>
      <c r="E68" s="121">
        <v>579.67999999999995</v>
      </c>
      <c r="F68" s="128">
        <v>590.77</v>
      </c>
      <c r="G68" s="28">
        <f>F68/E68*100-100</f>
        <v>1.9131244824730942</v>
      </c>
      <c r="H68" s="28" t="s">
        <v>6</v>
      </c>
    </row>
    <row r="69" spans="1:8" x14ac:dyDescent="0.3">
      <c r="A69" s="34" t="s">
        <v>10</v>
      </c>
      <c r="B69" s="20">
        <v>617.58000000000004</v>
      </c>
      <c r="C69" s="87">
        <v>621.79</v>
      </c>
      <c r="D69" s="87">
        <v>616.97</v>
      </c>
      <c r="E69" s="125">
        <v>602.79</v>
      </c>
      <c r="F69" s="129">
        <v>579.16</v>
      </c>
      <c r="G69" s="69">
        <f>F69/E69*100-100</f>
        <v>-3.9201048458003669</v>
      </c>
      <c r="H69" s="69">
        <f t="shared" ref="H69" si="16">F69/B69*100-100</f>
        <v>-6.2210563813595172</v>
      </c>
    </row>
    <row r="70" spans="1:8" x14ac:dyDescent="0.3">
      <c r="A70" s="7" t="s">
        <v>12</v>
      </c>
      <c r="B70" s="19" t="s">
        <v>8</v>
      </c>
      <c r="C70" s="89">
        <v>584.94000000000005</v>
      </c>
      <c r="D70" s="89">
        <v>602.47</v>
      </c>
      <c r="E70" s="124">
        <v>564.27</v>
      </c>
      <c r="F70" s="127">
        <v>522.73</v>
      </c>
      <c r="G70" s="28">
        <f>F70/E70*100-100</f>
        <v>-7.3617239973771404</v>
      </c>
      <c r="H70" s="28" t="s">
        <v>6</v>
      </c>
    </row>
    <row r="71" spans="1:8" x14ac:dyDescent="0.3">
      <c r="A71" s="7" t="s">
        <v>13</v>
      </c>
      <c r="B71" s="19">
        <v>642.37</v>
      </c>
      <c r="C71" s="85">
        <v>593.16</v>
      </c>
      <c r="D71" s="85">
        <v>575.32000000000005</v>
      </c>
      <c r="E71" s="117">
        <v>571.11</v>
      </c>
      <c r="F71" s="130">
        <v>570.91</v>
      </c>
      <c r="G71" s="28">
        <f>F71/E71*100-100</f>
        <v>-3.5019523384292484E-2</v>
      </c>
      <c r="H71" s="28">
        <f>F71/B71*100-100</f>
        <v>-11.124429845727548</v>
      </c>
    </row>
    <row r="72" spans="1:8" x14ac:dyDescent="0.3">
      <c r="A72" s="7" t="s">
        <v>14</v>
      </c>
      <c r="B72" s="19">
        <v>585.74</v>
      </c>
      <c r="C72" s="89">
        <v>539.66999999999996</v>
      </c>
      <c r="D72" s="89">
        <v>578.30999999999995</v>
      </c>
      <c r="E72" s="124">
        <v>546.55999999999995</v>
      </c>
      <c r="F72" s="127">
        <v>523.94000000000005</v>
      </c>
      <c r="G72" s="28">
        <f>F72/E72*100-100</f>
        <v>-4.1386124121779631</v>
      </c>
      <c r="H72" s="28">
        <f>F72/B72*100-100</f>
        <v>-10.550756308259636</v>
      </c>
    </row>
    <row r="73" spans="1:8" x14ac:dyDescent="0.3">
      <c r="A73" s="7" t="s">
        <v>29</v>
      </c>
      <c r="B73" s="19" t="s">
        <v>8</v>
      </c>
      <c r="C73" s="32" t="s">
        <v>6</v>
      </c>
      <c r="D73" s="32" t="s">
        <v>8</v>
      </c>
      <c r="E73" s="121" t="s">
        <v>6</v>
      </c>
      <c r="F73" s="128" t="s">
        <v>8</v>
      </c>
      <c r="G73" s="28" t="s">
        <v>6</v>
      </c>
      <c r="H73" s="28" t="s">
        <v>6</v>
      </c>
    </row>
    <row r="74" spans="1:8" x14ac:dyDescent="0.3">
      <c r="A74" s="13" t="s">
        <v>15</v>
      </c>
      <c r="B74" s="14">
        <v>627.65</v>
      </c>
      <c r="C74" s="84">
        <v>568.66</v>
      </c>
      <c r="D74" s="84">
        <v>576.86</v>
      </c>
      <c r="E74" s="122">
        <v>558.41999999999996</v>
      </c>
      <c r="F74" s="131">
        <v>537.09</v>
      </c>
      <c r="G74" s="69">
        <f t="shared" ref="G74" si="17">F74/E74*100-100</f>
        <v>-3.8197055979370305</v>
      </c>
      <c r="H74" s="69">
        <f t="shared" ref="H74" si="18">F74/B74*100-100</f>
        <v>-14.42842348442602</v>
      </c>
    </row>
    <row r="75" spans="1:8" x14ac:dyDescent="0.3">
      <c r="A75" s="7" t="s">
        <v>16</v>
      </c>
      <c r="B75" s="19" t="s">
        <v>8</v>
      </c>
      <c r="C75" s="32" t="s">
        <v>8</v>
      </c>
      <c r="D75" s="32" t="s">
        <v>8</v>
      </c>
      <c r="E75" s="121" t="s">
        <v>8</v>
      </c>
      <c r="F75" s="128" t="s">
        <v>6</v>
      </c>
      <c r="G75" s="28" t="s">
        <v>6</v>
      </c>
      <c r="H75" s="39" t="s">
        <v>6</v>
      </c>
    </row>
    <row r="76" spans="1:8" x14ac:dyDescent="0.3">
      <c r="A76" s="7" t="s">
        <v>17</v>
      </c>
      <c r="B76" s="94">
        <v>524.24</v>
      </c>
      <c r="C76" s="85">
        <v>498.54</v>
      </c>
      <c r="D76" s="85">
        <v>503.61</v>
      </c>
      <c r="E76" s="121" t="s">
        <v>8</v>
      </c>
      <c r="F76" s="128">
        <v>506.56</v>
      </c>
      <c r="G76" s="28" t="s">
        <v>6</v>
      </c>
      <c r="H76" s="39">
        <f>F76/B76*100-100</f>
        <v>-3.3725011445139614</v>
      </c>
    </row>
    <row r="77" spans="1:8" x14ac:dyDescent="0.3">
      <c r="A77" s="7" t="s">
        <v>18</v>
      </c>
      <c r="B77" s="95">
        <v>594.28</v>
      </c>
      <c r="C77" s="85">
        <v>537.66</v>
      </c>
      <c r="D77" s="85">
        <v>541.45000000000005</v>
      </c>
      <c r="E77" s="117">
        <v>517.59</v>
      </c>
      <c r="F77" s="132">
        <v>516.9</v>
      </c>
      <c r="G77" s="28">
        <f>F77/E77*100-100</f>
        <v>-0.13331014895960891</v>
      </c>
      <c r="H77" s="39">
        <f>F77/B77*100-100</f>
        <v>-13.020798276906504</v>
      </c>
    </row>
    <row r="78" spans="1:8" x14ac:dyDescent="0.3">
      <c r="A78" s="7" t="s">
        <v>19</v>
      </c>
      <c r="B78" s="19">
        <v>610.9</v>
      </c>
      <c r="C78" s="89">
        <v>542.99</v>
      </c>
      <c r="D78" s="89">
        <v>531.96</v>
      </c>
      <c r="E78" s="124">
        <v>533.04</v>
      </c>
      <c r="F78" s="127">
        <v>524.37</v>
      </c>
      <c r="G78" s="28">
        <f>F78/E78*100-100</f>
        <v>-1.6265195857721721</v>
      </c>
      <c r="H78" s="39">
        <f>F78/B78*100-100</f>
        <v>-14.164347683745291</v>
      </c>
    </row>
    <row r="79" spans="1:8" x14ac:dyDescent="0.3">
      <c r="A79" s="13" t="s">
        <v>20</v>
      </c>
      <c r="B79" s="96">
        <v>587.65</v>
      </c>
      <c r="C79" s="84">
        <v>530.76</v>
      </c>
      <c r="D79" s="84">
        <v>533.67999999999995</v>
      </c>
      <c r="E79" s="120">
        <v>513.79999999999995</v>
      </c>
      <c r="F79" s="133">
        <v>516.46</v>
      </c>
      <c r="G79" s="37">
        <f t="shared" ref="G79" si="19">F79/E79*100-100</f>
        <v>0.51771117166214253</v>
      </c>
      <c r="H79" s="37">
        <f t="shared" ref="H79:H82" si="20">F79/B79*100-100</f>
        <v>-12.114353782013097</v>
      </c>
    </row>
    <row r="80" spans="1:8" x14ac:dyDescent="0.3">
      <c r="A80" s="7" t="s">
        <v>21</v>
      </c>
      <c r="B80" s="19" t="s">
        <v>8</v>
      </c>
      <c r="C80" s="32" t="s">
        <v>8</v>
      </c>
      <c r="D80" s="89">
        <v>392.88</v>
      </c>
      <c r="E80" s="121">
        <v>357.1</v>
      </c>
      <c r="F80" s="128" t="s">
        <v>8</v>
      </c>
      <c r="G80" s="39" t="s">
        <v>6</v>
      </c>
      <c r="H80" s="39" t="s">
        <v>6</v>
      </c>
    </row>
    <row r="81" spans="1:8" x14ac:dyDescent="0.3">
      <c r="A81" s="7" t="s">
        <v>22</v>
      </c>
      <c r="B81" s="19">
        <v>452.21</v>
      </c>
      <c r="C81" s="32">
        <v>435.6</v>
      </c>
      <c r="D81" s="32" t="s">
        <v>8</v>
      </c>
      <c r="E81" s="121">
        <v>402</v>
      </c>
      <c r="F81" s="128">
        <v>434.72</v>
      </c>
      <c r="G81" s="28">
        <f>F81/E81*100-100</f>
        <v>8.1393034825870672</v>
      </c>
      <c r="H81" s="39">
        <f t="shared" si="20"/>
        <v>-3.8676720992459082</v>
      </c>
    </row>
    <row r="82" spans="1:8" x14ac:dyDescent="0.3">
      <c r="A82" s="7" t="s">
        <v>23</v>
      </c>
      <c r="B82" s="19">
        <v>541.37</v>
      </c>
      <c r="C82" s="85">
        <v>517.82000000000005</v>
      </c>
      <c r="D82" s="89">
        <v>504.93</v>
      </c>
      <c r="E82" s="124">
        <v>402.85</v>
      </c>
      <c r="F82" s="127">
        <v>385.26</v>
      </c>
      <c r="G82" s="28">
        <f>F82/E82*100-100</f>
        <v>-4.3663894749906973</v>
      </c>
      <c r="H82" s="39">
        <f t="shared" si="20"/>
        <v>-28.836101003010882</v>
      </c>
    </row>
    <row r="83" spans="1:8" x14ac:dyDescent="0.3">
      <c r="A83" s="7" t="s">
        <v>32</v>
      </c>
      <c r="B83" s="19" t="s">
        <v>6</v>
      </c>
      <c r="C83" s="32" t="s">
        <v>8</v>
      </c>
      <c r="D83" s="32" t="s">
        <v>8</v>
      </c>
      <c r="E83" s="121" t="s">
        <v>8</v>
      </c>
      <c r="F83" s="128" t="s">
        <v>6</v>
      </c>
      <c r="G83" s="28" t="s">
        <v>6</v>
      </c>
      <c r="H83" s="28" t="s">
        <v>6</v>
      </c>
    </row>
    <row r="84" spans="1:8" x14ac:dyDescent="0.3">
      <c r="A84" s="13" t="s">
        <v>24</v>
      </c>
      <c r="B84" s="97">
        <v>500.2</v>
      </c>
      <c r="C84" s="87">
        <v>453.38</v>
      </c>
      <c r="D84" s="87">
        <v>451.07</v>
      </c>
      <c r="E84" s="125">
        <v>387.88</v>
      </c>
      <c r="F84" s="129">
        <v>408.29</v>
      </c>
      <c r="G84" s="37">
        <f>F84/E84*100-100</f>
        <v>5.2619366814478781</v>
      </c>
      <c r="H84" s="37">
        <f>F84/B84*100-100</f>
        <v>-18.374650139944009</v>
      </c>
    </row>
    <row r="85" spans="1:8" ht="18" customHeight="1" x14ac:dyDescent="0.3">
      <c r="A85" s="45" t="s">
        <v>25</v>
      </c>
      <c r="B85" s="98">
        <v>594.19000000000005</v>
      </c>
      <c r="C85" s="71">
        <v>546.72</v>
      </c>
      <c r="D85" s="71">
        <v>548.22</v>
      </c>
      <c r="E85" s="71">
        <v>521.62</v>
      </c>
      <c r="F85" s="71">
        <v>519.34</v>
      </c>
      <c r="G85" s="46">
        <f>F85/E85*100-100</f>
        <v>-0.43709980445534313</v>
      </c>
      <c r="H85" s="47">
        <f>F85/B85*100-100</f>
        <v>-12.596980763728766</v>
      </c>
    </row>
    <row r="86" spans="1:8" x14ac:dyDescent="0.3">
      <c r="A86" s="48" t="s">
        <v>33</v>
      </c>
      <c r="B86" s="49">
        <v>594.74</v>
      </c>
      <c r="C86" s="72">
        <v>526.97</v>
      </c>
      <c r="D86" s="72">
        <v>520.13</v>
      </c>
      <c r="E86" s="72">
        <v>500.51</v>
      </c>
      <c r="F86" s="72">
        <v>473.43</v>
      </c>
      <c r="G86" s="50">
        <f>F86/E86*100-100</f>
        <v>-5.4104813090647497</v>
      </c>
      <c r="H86" s="51">
        <f>(F86/B86-1)*100</f>
        <v>-20.397148333725656</v>
      </c>
    </row>
    <row r="87" spans="1:8" x14ac:dyDescent="0.3">
      <c r="A87" s="1"/>
      <c r="B87" s="1"/>
      <c r="C87" s="1"/>
      <c r="D87" s="1"/>
      <c r="E87" s="1"/>
      <c r="F87" s="1"/>
      <c r="G87" s="1"/>
      <c r="H87" s="1"/>
    </row>
    <row r="88" spans="1:8" x14ac:dyDescent="0.3">
      <c r="A88" s="52" t="s">
        <v>34</v>
      </c>
      <c r="B88" s="52"/>
      <c r="C88" s="52"/>
      <c r="D88" s="52"/>
      <c r="E88" s="52"/>
      <c r="F88" s="52"/>
      <c r="G88" s="52"/>
      <c r="H88" s="53"/>
    </row>
    <row r="89" spans="1:8" x14ac:dyDescent="0.3">
      <c r="A89" s="54" t="s">
        <v>35</v>
      </c>
      <c r="B89" s="52"/>
      <c r="C89" s="52"/>
      <c r="D89" s="52"/>
      <c r="E89" s="52"/>
      <c r="F89" s="52"/>
      <c r="G89" s="52"/>
      <c r="H89" s="53"/>
    </row>
    <row r="90" spans="1:8" x14ac:dyDescent="0.3">
      <c r="A90" s="52" t="s">
        <v>41</v>
      </c>
      <c r="B90" s="52"/>
      <c r="C90" s="52"/>
      <c r="D90" s="52"/>
      <c r="E90" s="52"/>
      <c r="F90" s="52"/>
      <c r="G90" s="52"/>
      <c r="H90" s="53"/>
    </row>
    <row r="91" spans="1:8" x14ac:dyDescent="0.3">
      <c r="A91" s="52" t="s">
        <v>42</v>
      </c>
      <c r="B91" s="52"/>
      <c r="C91" s="52"/>
      <c r="D91" s="52"/>
      <c r="E91" s="52"/>
      <c r="F91" s="52"/>
      <c r="G91" s="52"/>
      <c r="H91" s="55"/>
    </row>
    <row r="92" spans="1:8" x14ac:dyDescent="0.3">
      <c r="A92" s="56"/>
      <c r="B92" s="21"/>
      <c r="C92" s="21"/>
      <c r="D92" s="21"/>
      <c r="E92" s="21"/>
      <c r="F92" s="1"/>
      <c r="G92" s="1"/>
      <c r="H92" s="1"/>
    </row>
    <row r="93" spans="1:8" x14ac:dyDescent="0.3">
      <c r="A93" s="56"/>
      <c r="B93" s="21"/>
      <c r="C93" s="21"/>
      <c r="D93" s="21"/>
      <c r="E93" s="21"/>
      <c r="F93" s="1"/>
      <c r="G93" s="1"/>
      <c r="H93" s="1"/>
    </row>
    <row r="94" spans="1:8" x14ac:dyDescent="0.3">
      <c r="A94" s="52"/>
      <c r="B94" s="57"/>
      <c r="C94" s="57"/>
      <c r="D94" s="57"/>
      <c r="E94" s="57"/>
      <c r="F94" s="58" t="s">
        <v>36</v>
      </c>
      <c r="G94" s="1"/>
      <c r="H94" s="1"/>
    </row>
    <row r="95" spans="1:8" x14ac:dyDescent="0.3">
      <c r="A95" s="1"/>
      <c r="B95" s="1"/>
      <c r="C95" s="1"/>
      <c r="D95" s="1"/>
      <c r="E95" s="1"/>
      <c r="F95" s="58" t="s">
        <v>37</v>
      </c>
      <c r="G95" s="1"/>
      <c r="H95" s="1"/>
    </row>
  </sheetData>
  <mergeCells count="8">
    <mergeCell ref="A45:H45"/>
    <mergeCell ref="A65:H65"/>
    <mergeCell ref="A2:H2"/>
    <mergeCell ref="A4:A5"/>
    <mergeCell ref="G4:H4"/>
    <mergeCell ref="A6:H6"/>
    <mergeCell ref="A26:H26"/>
    <mergeCell ref="C4:F4"/>
  </mergeCells>
  <pageMargins left="0.7" right="0.7" top="0.75" bottom="0.75" header="0.3" footer="0.3"/>
  <pageSetup orientation="portrait" horizontalDpi="0" verticalDpi="0" r:id="rId1"/>
</worksheet>
</file>

<file path=docMetadata/LabelInfo.xml><?xml version="1.0" encoding="utf-8"?>
<clbl:labelList xmlns:clbl="http://schemas.microsoft.com/office/2020/mipLabelMetadata">
  <clbl:label id="{4ed3995c-6b14-493c-bcc2-f2b49a597150}" enabled="1" method="Standard" siteId="{3c29631f-027a-4aec-98d1-be0cc888301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Jūratė Žukauskaitė</dc:creator>
  <cp:lastModifiedBy>Jūratė Žukauskaitė</cp:lastModifiedBy>
  <dcterms:created xsi:type="dcterms:W3CDTF">2025-12-30T06:54:47Z</dcterms:created>
  <dcterms:modified xsi:type="dcterms:W3CDTF">2026-07-21T20:24:07Z</dcterms:modified>
</cp:coreProperties>
</file>