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inka\Internetui\2026\liepa\"/>
    </mc:Choice>
  </mc:AlternateContent>
  <xr:revisionPtr revIDLastSave="0" documentId="13_ncr:1_{1175516F-5A02-44D5-9B5D-51FBDC5C7B93}" xr6:coauthVersionLast="47" xr6:coauthVersionMax="47" xr10:uidLastSave="{00000000-0000-0000-0000-000000000000}"/>
  <bookViews>
    <workbookView xWindow="-108" yWindow="-108" windowWidth="23256" windowHeight="13896" xr2:uid="{A4D3554C-01A3-45D2-997C-103B15CB6816}"/>
  </bookViews>
  <sheets>
    <sheet name="Grūdų atsargos Lietuvoj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8" i="1" l="1"/>
  <c r="G28" i="1"/>
  <c r="H27" i="1"/>
  <c r="G27" i="1"/>
  <c r="H26" i="1"/>
  <c r="G26" i="1"/>
  <c r="H25" i="1"/>
  <c r="G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H11" i="1"/>
  <c r="G11" i="1"/>
  <c r="H10" i="1"/>
  <c r="G10" i="1"/>
  <c r="H9" i="1"/>
  <c r="G9" i="1"/>
  <c r="H8" i="1"/>
  <c r="G8" i="1"/>
  <c r="H7" i="1"/>
  <c r="G7" i="1"/>
  <c r="H6" i="1"/>
  <c r="G6" i="1"/>
  <c r="B2" i="1"/>
</calcChain>
</file>

<file path=xl/sharedStrings.xml><?xml version="1.0" encoding="utf-8"?>
<sst xmlns="http://schemas.openxmlformats.org/spreadsheetml/2006/main" count="36" uniqueCount="31">
  <si>
    <t xml:space="preserve">                             Data  
Grūdai</t>
  </si>
  <si>
    <t>Pokytis, %</t>
  </si>
  <si>
    <t>birželis</t>
  </si>
  <si>
    <t>balandis</t>
  </si>
  <si>
    <t>gegužė</t>
  </si>
  <si>
    <t>mėnesio**</t>
  </si>
  <si>
    <t>metų***</t>
  </si>
  <si>
    <t>Kviečiai</t>
  </si>
  <si>
    <t xml:space="preserve">   ekstra</t>
  </si>
  <si>
    <t xml:space="preserve">   I klasė</t>
  </si>
  <si>
    <t xml:space="preserve">   II klasė</t>
  </si>
  <si>
    <t xml:space="preserve">   III klasė</t>
  </si>
  <si>
    <t xml:space="preserve">   IV klasė</t>
  </si>
  <si>
    <t xml:space="preserve">   spelta</t>
  </si>
  <si>
    <t>Rugiai</t>
  </si>
  <si>
    <t>Miežiai</t>
  </si>
  <si>
    <t xml:space="preserve">   salykliniai</t>
  </si>
  <si>
    <t>Avižos</t>
  </si>
  <si>
    <t>Grikiai</t>
  </si>
  <si>
    <t>Kvietrugiai</t>
  </si>
  <si>
    <t>Kukurūzai</t>
  </si>
  <si>
    <t>Žirniai</t>
  </si>
  <si>
    <t>Pupos</t>
  </si>
  <si>
    <t>Rapsai</t>
  </si>
  <si>
    <t>Linų sėmenys</t>
  </si>
  <si>
    <t>Iš viso</t>
  </si>
  <si>
    <t>* atsargos atitinkamo mėnesio pabaigoje</t>
  </si>
  <si>
    <t>Šaltinis ŽŪDC (LŽŪMPRIS)</t>
  </si>
  <si>
    <t>Naudojant ŽŪDC (LŽŪMPRIS) duomenis, būtina nurodyti šaltinį.</t>
  </si>
  <si>
    <t>** lyginant  2026 m. birželio mėn. su 2026 m. gegužės mėn.</t>
  </si>
  <si>
    <t>*** lyginant 2026 m. birželio mėn. su  2025 m. birželio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</si>
</sst>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charset val="186"/>
      <scheme val="minor"/>
    </font>
    <font>
      <b/>
      <sz val="9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sz val="8"/>
      <name val="Arial"/>
      <family val="2"/>
      <charset val="186"/>
    </font>
    <font>
      <b/>
      <sz val="8"/>
      <name val="Arial"/>
      <family val="2"/>
      <charset val="186"/>
    </font>
    <font>
      <sz val="8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 diagonalDown="1">
      <left/>
      <right style="thin">
        <color indexed="9"/>
      </right>
      <top/>
      <bottom/>
      <diagonal style="thin">
        <color indexed="9"/>
      </diagonal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indexed="22"/>
      </left>
      <right style="thin">
        <color indexed="22"/>
      </right>
      <top style="thin">
        <color theme="0" tint="-0.24994659260841701"/>
      </top>
      <bottom/>
      <diagonal/>
    </border>
    <border>
      <left style="thin">
        <color indexed="22"/>
      </left>
      <right/>
      <top style="thin">
        <color theme="0" tint="-0.24994659260841701"/>
      </top>
      <bottom/>
      <diagonal/>
    </border>
    <border>
      <left/>
      <right style="thin">
        <color indexed="22"/>
      </right>
      <top style="thin">
        <color theme="0" tint="-0.24994659260841701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4" fontId="4" fillId="0" borderId="10" xfId="0" applyNumberFormat="1" applyFont="1" applyBorder="1" applyAlignment="1">
      <alignment vertical="center" wrapText="1"/>
    </xf>
    <xf numFmtId="4" fontId="4" fillId="0" borderId="9" xfId="0" applyNumberFormat="1" applyFont="1" applyBorder="1" applyAlignment="1">
      <alignment vertical="center" wrapText="1"/>
    </xf>
    <xf numFmtId="4" fontId="4" fillId="0" borderId="11" xfId="0" applyNumberFormat="1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4" fontId="3" fillId="0" borderId="12" xfId="0" applyNumberFormat="1" applyFont="1" applyBorder="1" applyAlignment="1">
      <alignment vertical="center" wrapText="1"/>
    </xf>
    <xf numFmtId="4" fontId="3" fillId="0" borderId="0" xfId="0" applyNumberFormat="1" applyFont="1" applyAlignment="1">
      <alignment vertical="center" wrapText="1"/>
    </xf>
    <xf numFmtId="4" fontId="3" fillId="0" borderId="13" xfId="0" applyNumberFormat="1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4" fontId="4" fillId="0" borderId="15" xfId="0" applyNumberFormat="1" applyFont="1" applyBorder="1" applyAlignment="1">
      <alignment vertical="center" wrapText="1"/>
    </xf>
    <xf numFmtId="4" fontId="4" fillId="0" borderId="14" xfId="0" applyNumberFormat="1" applyFont="1" applyBorder="1" applyAlignment="1">
      <alignment vertical="center" wrapText="1"/>
    </xf>
    <xf numFmtId="4" fontId="4" fillId="0" borderId="16" xfId="0" applyNumberFormat="1" applyFont="1" applyBorder="1" applyAlignment="1">
      <alignment vertical="center" wrapText="1"/>
    </xf>
    <xf numFmtId="4" fontId="3" fillId="0" borderId="17" xfId="0" applyNumberFormat="1" applyFont="1" applyBorder="1" applyAlignment="1">
      <alignment vertical="center" wrapText="1"/>
    </xf>
    <xf numFmtId="4" fontId="3" fillId="0" borderId="18" xfId="0" applyNumberFormat="1" applyFont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vertical="center" wrapText="1"/>
    </xf>
    <xf numFmtId="4" fontId="3" fillId="0" borderId="9" xfId="0" applyNumberFormat="1" applyFont="1" applyBorder="1" applyAlignment="1">
      <alignment vertical="center" wrapText="1"/>
    </xf>
    <xf numFmtId="4" fontId="3" fillId="0" borderId="11" xfId="0" applyNumberFormat="1" applyFont="1" applyBorder="1" applyAlignment="1">
      <alignment vertical="center" wrapText="1"/>
    </xf>
    <xf numFmtId="0" fontId="3" fillId="0" borderId="19" xfId="0" applyFont="1" applyBorder="1" applyAlignment="1">
      <alignment horizontal="left" vertical="center" wrapText="1"/>
    </xf>
    <xf numFmtId="4" fontId="3" fillId="0" borderId="20" xfId="0" applyNumberFormat="1" applyFont="1" applyBorder="1" applyAlignment="1">
      <alignment vertical="center" wrapText="1"/>
    </xf>
    <xf numFmtId="4" fontId="3" fillId="0" borderId="19" xfId="0" applyNumberFormat="1" applyFont="1" applyBorder="1" applyAlignment="1">
      <alignment vertical="center" wrapText="1"/>
    </xf>
    <xf numFmtId="4" fontId="3" fillId="0" borderId="21" xfId="0" applyNumberFormat="1" applyFont="1" applyBorder="1" applyAlignment="1">
      <alignment vertical="center" wrapText="1"/>
    </xf>
    <xf numFmtId="4" fontId="3" fillId="0" borderId="22" xfId="0" applyNumberFormat="1" applyFont="1" applyBorder="1" applyAlignment="1">
      <alignment vertical="center" wrapText="1"/>
    </xf>
    <xf numFmtId="4" fontId="3" fillId="0" borderId="23" xfId="0" applyNumberFormat="1" applyFont="1" applyBorder="1" applyAlignment="1">
      <alignment vertical="center" wrapText="1"/>
    </xf>
    <xf numFmtId="0" fontId="4" fillId="2" borderId="0" xfId="0" applyFont="1" applyFill="1" applyAlignment="1">
      <alignment horizontal="left" vertical="center"/>
    </xf>
    <xf numFmtId="4" fontId="4" fillId="2" borderId="24" xfId="0" applyNumberFormat="1" applyFont="1" applyFill="1" applyBorder="1" applyAlignment="1">
      <alignment vertical="center" wrapText="1"/>
    </xf>
    <xf numFmtId="4" fontId="4" fillId="2" borderId="25" xfId="0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4" fontId="4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164" fontId="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imones/2026/GS-2suvestines/Atsargos/atsargos2026_6men.xlsx" TargetMode="External"/><Relationship Id="rId2" Type="http://schemas.openxmlformats.org/officeDocument/2006/relationships/externalLinkPath" Target="file:///C:\Rinka\imones\2026\GS-2suvestines\Atsargos\atsargos2026_6men.xlsx" TargetMode="External"/><Relationship Id="rId1" Type="http://schemas.openxmlformats.org/officeDocument/2006/relationships/externalLinkPath" Target="/Rinka/imones/2026/GS-2suvestines/Atsargos/atsargos2026_6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25_6men"/>
      <sheetName val="2026_4men"/>
      <sheetName val="2026_5men"/>
      <sheetName val="2026_6men"/>
      <sheetName val="bendras1"/>
      <sheetName val="Sheet2"/>
      <sheetName val="Grūdų atsargos Lietuvoje"/>
    </sheetNames>
    <sheetDataSet>
      <sheetData sheetId="0"/>
      <sheetData sheetId="1"/>
      <sheetData sheetId="2"/>
      <sheetData sheetId="3"/>
      <sheetData sheetId="4">
        <row r="3">
          <cell r="B3" t="str">
            <v>Grūdų ir aliejinių augalų sėklų atsargos Lietuvoje 2025 m. birželio – 2026 m. birželio mėn., tonomis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D5A38-5E12-4AAF-BFEB-69CA09DDE4D1}">
  <dimension ref="B2:H35"/>
  <sheetViews>
    <sheetView showGridLines="0" showRowColHeaders="0" tabSelected="1" workbookViewId="0">
      <selection activeCell="N51" sqref="N51"/>
    </sheetView>
  </sheetViews>
  <sheetFormatPr defaultColWidth="5.6640625" defaultRowHeight="15" customHeight="1" x14ac:dyDescent="0.3"/>
  <cols>
    <col min="1" max="1" width="3.6640625" style="2" customWidth="1"/>
    <col min="2" max="2" width="17" style="2" customWidth="1"/>
    <col min="3" max="6" width="13.6640625" style="2" customWidth="1"/>
    <col min="7" max="8" width="13.33203125" style="2" customWidth="1"/>
    <col min="9" max="16384" width="5.6640625" style="2"/>
  </cols>
  <sheetData>
    <row r="2" spans="2:8" ht="15" customHeight="1" x14ac:dyDescent="0.3">
      <c r="B2" s="1" t="str">
        <f>[1]bendras1!B3</f>
        <v>Grūdų ir aliejinių augalų sėklų atsargos Lietuvoje 2025 m. birželio – 2026 m. birželio mėn., tonomis</v>
      </c>
      <c r="C2" s="1"/>
      <c r="D2" s="1"/>
      <c r="E2" s="1"/>
      <c r="F2" s="1"/>
      <c r="G2" s="1"/>
      <c r="H2" s="1"/>
    </row>
    <row r="4" spans="2:8" ht="15" customHeight="1" x14ac:dyDescent="0.3">
      <c r="B4" s="3" t="s">
        <v>0</v>
      </c>
      <c r="C4" s="4">
        <v>2025</v>
      </c>
      <c r="D4" s="5">
        <v>2026</v>
      </c>
      <c r="E4" s="5"/>
      <c r="F4" s="6"/>
      <c r="G4" s="7" t="s">
        <v>1</v>
      </c>
      <c r="H4" s="5"/>
    </row>
    <row r="5" spans="2:8" ht="15" customHeight="1" x14ac:dyDescent="0.3">
      <c r="B5" s="3"/>
      <c r="C5" s="8" t="s">
        <v>2</v>
      </c>
      <c r="D5" s="8" t="s">
        <v>3</v>
      </c>
      <c r="E5" s="8" t="s">
        <v>4</v>
      </c>
      <c r="F5" s="8" t="s">
        <v>2</v>
      </c>
      <c r="G5" s="9" t="s">
        <v>5</v>
      </c>
      <c r="H5" s="10" t="s">
        <v>6</v>
      </c>
    </row>
    <row r="6" spans="2:8" ht="15" customHeight="1" x14ac:dyDescent="0.3">
      <c r="B6" s="11" t="s">
        <v>7</v>
      </c>
      <c r="C6" s="12">
        <v>859697.75899999996</v>
      </c>
      <c r="D6" s="13">
        <v>1981184.9380000001</v>
      </c>
      <c r="E6" s="13">
        <v>1795930.0830000001</v>
      </c>
      <c r="F6" s="13">
        <v>1453835.31</v>
      </c>
      <c r="G6" s="14">
        <f>((F6*100)/E6)-100</f>
        <v>-19.048334689541477</v>
      </c>
      <c r="H6" s="13">
        <f>((F6*100)/C6)-100</f>
        <v>69.110049989091578</v>
      </c>
    </row>
    <row r="7" spans="2:8" ht="15" customHeight="1" x14ac:dyDescent="0.3">
      <c r="B7" s="15" t="s">
        <v>8</v>
      </c>
      <c r="C7" s="16">
        <v>53285.836000000003</v>
      </c>
      <c r="D7" s="17">
        <v>88836.987999999998</v>
      </c>
      <c r="E7" s="17">
        <v>91889.445000000007</v>
      </c>
      <c r="F7" s="17">
        <v>97567.286999999997</v>
      </c>
      <c r="G7" s="18">
        <f>((F7*100)/E7)-100</f>
        <v>6.1789925926748026</v>
      </c>
      <c r="H7" s="17">
        <f>((F7*100)/C7)-100</f>
        <v>83.101728947257186</v>
      </c>
    </row>
    <row r="8" spans="2:8" ht="15" customHeight="1" x14ac:dyDescent="0.3">
      <c r="B8" s="15" t="s">
        <v>9</v>
      </c>
      <c r="C8" s="16">
        <v>48147.451999999997</v>
      </c>
      <c r="D8" s="17">
        <v>312050.05900000001</v>
      </c>
      <c r="E8" s="17">
        <v>269224.38699999999</v>
      </c>
      <c r="F8" s="17">
        <v>213099.13500000001</v>
      </c>
      <c r="G8" s="18">
        <f>((F8*100)/E8)-100</f>
        <v>-20.847016358885796</v>
      </c>
      <c r="H8" s="17">
        <f>((F8*100)/C8)-100</f>
        <v>342.5969104242526</v>
      </c>
    </row>
    <row r="9" spans="2:8" ht="15" customHeight="1" x14ac:dyDescent="0.3">
      <c r="B9" s="15" t="s">
        <v>10</v>
      </c>
      <c r="C9" s="16">
        <v>635827.70600000001</v>
      </c>
      <c r="D9" s="17">
        <v>1116430.6310000001</v>
      </c>
      <c r="E9" s="17">
        <v>1077818.0330000001</v>
      </c>
      <c r="F9" s="17">
        <v>874449.21100000001</v>
      </c>
      <c r="G9" s="18">
        <f t="shared" ref="G9:G24" si="0">((F9*100)/E9)-100</f>
        <v>-18.868567399447116</v>
      </c>
      <c r="H9" s="17">
        <f t="shared" ref="H9:H26" si="1">((F9*100)/C9)-100</f>
        <v>37.52927133376599</v>
      </c>
    </row>
    <row r="10" spans="2:8" ht="15" customHeight="1" x14ac:dyDescent="0.3">
      <c r="B10" s="15" t="s">
        <v>11</v>
      </c>
      <c r="C10" s="16">
        <v>57636.743999999999</v>
      </c>
      <c r="D10" s="17">
        <v>205267.45699999999</v>
      </c>
      <c r="E10" s="17">
        <v>193183.16500000001</v>
      </c>
      <c r="F10" s="17">
        <v>151597.625</v>
      </c>
      <c r="G10" s="18">
        <f>((F10*100)/E10)-100</f>
        <v>-21.526482393018043</v>
      </c>
      <c r="H10" s="17">
        <f>((F10*100)/C10)-100</f>
        <v>163.02253472194752</v>
      </c>
    </row>
    <row r="11" spans="2:8" ht="15" customHeight="1" x14ac:dyDescent="0.3">
      <c r="B11" s="15" t="s">
        <v>12</v>
      </c>
      <c r="C11" s="16">
        <v>64249.095999999998</v>
      </c>
      <c r="D11" s="17">
        <v>257165.02900000001</v>
      </c>
      <c r="E11" s="17">
        <v>162451.41899999999</v>
      </c>
      <c r="F11" s="17">
        <v>115793.398</v>
      </c>
      <c r="G11" s="18">
        <f t="shared" si="0"/>
        <v>-28.721214802069525</v>
      </c>
      <c r="H11" s="17">
        <f t="shared" si="1"/>
        <v>80.225723331578109</v>
      </c>
    </row>
    <row r="12" spans="2:8" ht="15" customHeight="1" x14ac:dyDescent="0.3">
      <c r="B12" s="15" t="s">
        <v>13</v>
      </c>
      <c r="C12" s="16">
        <v>550.92499999999995</v>
      </c>
      <c r="D12" s="17">
        <v>1434.7739999999999</v>
      </c>
      <c r="E12" s="17">
        <v>1363.634</v>
      </c>
      <c r="F12" s="17">
        <v>1328.654</v>
      </c>
      <c r="G12" s="18">
        <f>((F12*100)/E12)-100</f>
        <v>-2.5652044463543859</v>
      </c>
      <c r="H12" s="17">
        <f>((F12*100)/C12)-100</f>
        <v>141.1678540636203</v>
      </c>
    </row>
    <row r="13" spans="2:8" ht="15" customHeight="1" x14ac:dyDescent="0.3">
      <c r="B13" s="19" t="s">
        <v>14</v>
      </c>
      <c r="C13" s="20">
        <v>17529.613000000001</v>
      </c>
      <c r="D13" s="21">
        <v>26786.008999999998</v>
      </c>
      <c r="E13" s="21">
        <v>23821.399000000001</v>
      </c>
      <c r="F13" s="21">
        <v>18789.058000000001</v>
      </c>
      <c r="G13" s="22">
        <f t="shared" si="0"/>
        <v>-21.125295789722514</v>
      </c>
      <c r="H13" s="21">
        <f t="shared" si="1"/>
        <v>7.1846708766474165</v>
      </c>
    </row>
    <row r="14" spans="2:8" ht="15" customHeight="1" x14ac:dyDescent="0.3">
      <c r="B14" s="15" t="s">
        <v>9</v>
      </c>
      <c r="C14" s="23">
        <v>9095.5</v>
      </c>
      <c r="D14" s="24">
        <v>11818.32</v>
      </c>
      <c r="E14" s="24">
        <v>10076.266</v>
      </c>
      <c r="F14" s="24">
        <v>9068.6299999999992</v>
      </c>
      <c r="G14" s="18">
        <f>((F14*100)/E14)-100</f>
        <v>-10.000093288525733</v>
      </c>
      <c r="H14" s="17">
        <f t="shared" si="1"/>
        <v>-0.29542081248970931</v>
      </c>
    </row>
    <row r="15" spans="2:8" ht="15" customHeight="1" x14ac:dyDescent="0.3">
      <c r="B15" s="15" t="s">
        <v>10</v>
      </c>
      <c r="C15" s="16">
        <v>8434.1129999999994</v>
      </c>
      <c r="D15" s="17">
        <v>14967.689</v>
      </c>
      <c r="E15" s="17">
        <v>13745.133</v>
      </c>
      <c r="F15" s="17">
        <v>9720.4279999999999</v>
      </c>
      <c r="G15" s="18">
        <f>((F15*100)/E15)-100</f>
        <v>-29.280946208377898</v>
      </c>
      <c r="H15" s="17">
        <f t="shared" si="1"/>
        <v>15.251337040421461</v>
      </c>
    </row>
    <row r="16" spans="2:8" ht="15" customHeight="1" x14ac:dyDescent="0.3">
      <c r="B16" s="19" t="s">
        <v>15</v>
      </c>
      <c r="C16" s="20">
        <v>83858.551000000007</v>
      </c>
      <c r="D16" s="21">
        <v>108246.38400000001</v>
      </c>
      <c r="E16" s="21">
        <v>106266.499</v>
      </c>
      <c r="F16" s="21">
        <v>98018.55</v>
      </c>
      <c r="G16" s="22">
        <f t="shared" si="0"/>
        <v>-7.7615702762542327</v>
      </c>
      <c r="H16" s="21">
        <f t="shared" si="1"/>
        <v>16.885575568793215</v>
      </c>
    </row>
    <row r="17" spans="2:8" ht="15" customHeight="1" x14ac:dyDescent="0.3">
      <c r="B17" s="15" t="s">
        <v>9</v>
      </c>
      <c r="C17" s="16">
        <v>3726.4110000000001</v>
      </c>
      <c r="D17" s="17">
        <v>5850.7430000000004</v>
      </c>
      <c r="E17" s="17">
        <v>6277.27</v>
      </c>
      <c r="F17" s="17">
        <v>5717.0749999999998</v>
      </c>
      <c r="G17" s="18">
        <f t="shared" si="0"/>
        <v>-8.9241820090580859</v>
      </c>
      <c r="H17" s="17">
        <f t="shared" si="1"/>
        <v>53.420409074576042</v>
      </c>
    </row>
    <row r="18" spans="2:8" ht="15" customHeight="1" x14ac:dyDescent="0.3">
      <c r="B18" s="15" t="s">
        <v>10</v>
      </c>
      <c r="C18" s="16">
        <v>29943.071</v>
      </c>
      <c r="D18" s="17">
        <v>51964.966</v>
      </c>
      <c r="E18" s="17">
        <v>53747.462</v>
      </c>
      <c r="F18" s="17">
        <v>49473.552000000003</v>
      </c>
      <c r="G18" s="18">
        <f>((F18*100)/E18)-100</f>
        <v>-7.9518359397137601</v>
      </c>
      <c r="H18" s="17">
        <f>((F18*100)/C18)-100</f>
        <v>65.225377183255517</v>
      </c>
    </row>
    <row r="19" spans="2:8" ht="15" customHeight="1" x14ac:dyDescent="0.3">
      <c r="B19" s="25" t="s">
        <v>16</v>
      </c>
      <c r="C19" s="26">
        <v>50189.069000000003</v>
      </c>
      <c r="D19" s="27">
        <v>50430.675000000003</v>
      </c>
      <c r="E19" s="27">
        <v>46241.767</v>
      </c>
      <c r="F19" s="27">
        <v>42827.923000000003</v>
      </c>
      <c r="G19" s="28">
        <f t="shared" si="0"/>
        <v>-7.3825985066703907</v>
      </c>
      <c r="H19" s="27">
        <f t="shared" si="1"/>
        <v>-14.666831138071132</v>
      </c>
    </row>
    <row r="20" spans="2:8" ht="15" customHeight="1" x14ac:dyDescent="0.3">
      <c r="B20" s="15" t="s">
        <v>17</v>
      </c>
      <c r="C20" s="16">
        <v>17352.556</v>
      </c>
      <c r="D20" s="17">
        <v>43344.785000000003</v>
      </c>
      <c r="E20" s="17">
        <v>36857.644999999997</v>
      </c>
      <c r="F20" s="17">
        <v>30371.996999999999</v>
      </c>
      <c r="G20" s="18">
        <f t="shared" si="0"/>
        <v>-17.596479644860651</v>
      </c>
      <c r="H20" s="17">
        <f t="shared" si="1"/>
        <v>75.028952507054271</v>
      </c>
    </row>
    <row r="21" spans="2:8" ht="15" customHeight="1" x14ac:dyDescent="0.3">
      <c r="B21" s="15" t="s">
        <v>18</v>
      </c>
      <c r="C21" s="16">
        <v>7386.0990000000002</v>
      </c>
      <c r="D21" s="17">
        <v>11452.849</v>
      </c>
      <c r="E21" s="17">
        <v>9924.3880000000008</v>
      </c>
      <c r="F21" s="17">
        <v>8815.0580000000009</v>
      </c>
      <c r="G21" s="18">
        <f t="shared" si="0"/>
        <v>-11.177817715309004</v>
      </c>
      <c r="H21" s="17">
        <f t="shared" si="1"/>
        <v>19.346599605556335</v>
      </c>
    </row>
    <row r="22" spans="2:8" ht="15" customHeight="1" x14ac:dyDescent="0.3">
      <c r="B22" s="15" t="s">
        <v>19</v>
      </c>
      <c r="C22" s="16">
        <v>73562.34</v>
      </c>
      <c r="D22" s="17">
        <v>79494.784</v>
      </c>
      <c r="E22" s="17">
        <v>77169.754000000001</v>
      </c>
      <c r="F22" s="17">
        <v>71015.854000000007</v>
      </c>
      <c r="G22" s="18">
        <f t="shared" si="0"/>
        <v>-7.9744973658980456</v>
      </c>
      <c r="H22" s="17">
        <f>((F22*100)/C22)-100</f>
        <v>-3.4616707407621732</v>
      </c>
    </row>
    <row r="23" spans="2:8" ht="15" customHeight="1" x14ac:dyDescent="0.3">
      <c r="B23" s="15" t="s">
        <v>20</v>
      </c>
      <c r="C23" s="16">
        <v>29215.706999999999</v>
      </c>
      <c r="D23" s="17">
        <v>37486.93</v>
      </c>
      <c r="E23" s="17">
        <v>31712.241000000002</v>
      </c>
      <c r="F23" s="17">
        <v>26155.252</v>
      </c>
      <c r="G23" s="18">
        <f>((F23*100)/E23)-100</f>
        <v>-17.523167158069967</v>
      </c>
      <c r="H23" s="17">
        <f t="shared" si="1"/>
        <v>-10.475375454716868</v>
      </c>
    </row>
    <row r="24" spans="2:8" ht="15" customHeight="1" x14ac:dyDescent="0.3">
      <c r="B24" s="29" t="s">
        <v>21</v>
      </c>
      <c r="C24" s="30">
        <v>11206.29</v>
      </c>
      <c r="D24" s="31">
        <v>40394.61</v>
      </c>
      <c r="E24" s="31">
        <v>31303.996999999999</v>
      </c>
      <c r="F24" s="31">
        <v>29613.942999999999</v>
      </c>
      <c r="G24" s="32">
        <f t="shared" si="0"/>
        <v>-5.3988441156571838</v>
      </c>
      <c r="H24" s="31">
        <f>((F24*100)/C24)-100</f>
        <v>164.26179404602232</v>
      </c>
    </row>
    <row r="25" spans="2:8" ht="15" customHeight="1" x14ac:dyDescent="0.3">
      <c r="B25" s="15" t="s">
        <v>22</v>
      </c>
      <c r="C25" s="16">
        <v>1063.6410000000001</v>
      </c>
      <c r="D25" s="17">
        <v>32942.591999999997</v>
      </c>
      <c r="E25" s="17">
        <v>32018.207999999999</v>
      </c>
      <c r="F25" s="17">
        <v>17613.065999999999</v>
      </c>
      <c r="G25" s="18">
        <f>((F25*100)/E25)-100</f>
        <v>-44.990469173040545</v>
      </c>
      <c r="H25" s="17">
        <f>((F25*100)/C25)-100</f>
        <v>1555.9220639294647</v>
      </c>
    </row>
    <row r="26" spans="2:8" ht="15" customHeight="1" x14ac:dyDescent="0.3">
      <c r="B26" s="29" t="s">
        <v>23</v>
      </c>
      <c r="C26" s="30">
        <v>28242.925999999999</v>
      </c>
      <c r="D26" s="31">
        <v>134916.90100000001</v>
      </c>
      <c r="E26" s="31">
        <v>78874.277000000002</v>
      </c>
      <c r="F26" s="33">
        <v>48384.112000000001</v>
      </c>
      <c r="G26" s="32">
        <f>((F26*100)/E26)-100</f>
        <v>-38.656664960618272</v>
      </c>
      <c r="H26" s="31">
        <f t="shared" si="1"/>
        <v>71.314091181628982</v>
      </c>
    </row>
    <row r="27" spans="2:8" ht="15" customHeight="1" x14ac:dyDescent="0.3">
      <c r="B27" s="15" t="s">
        <v>24</v>
      </c>
      <c r="C27" s="16">
        <v>49.93</v>
      </c>
      <c r="D27" s="17">
        <v>151.74600000000001</v>
      </c>
      <c r="E27" s="17">
        <v>140.03399999999999</v>
      </c>
      <c r="F27" s="34">
        <v>115.544</v>
      </c>
      <c r="G27" s="18">
        <f>((F27*100)/E27)-100</f>
        <v>-17.488609909022088</v>
      </c>
      <c r="H27" s="17">
        <f>((F27*100)/C27)-100</f>
        <v>131.41197676747447</v>
      </c>
    </row>
    <row r="28" spans="2:8" ht="15" customHeight="1" x14ac:dyDescent="0.3">
      <c r="B28" s="35" t="s">
        <v>25</v>
      </c>
      <c r="C28" s="36">
        <v>1129199.3320000002</v>
      </c>
      <c r="D28" s="37">
        <v>2497225.9180000001</v>
      </c>
      <c r="E28" s="37">
        <v>2224811.7110000001</v>
      </c>
      <c r="F28" s="37">
        <v>1803420.8939999999</v>
      </c>
      <c r="G28" s="37">
        <f>((F28*100)/E28)-100</f>
        <v>-18.940515950924905</v>
      </c>
      <c r="H28" s="37">
        <f>((F28*100)/C28)-100</f>
        <v>59.707931353965733</v>
      </c>
    </row>
    <row r="29" spans="2:8" ht="15" customHeight="1" x14ac:dyDescent="0.3">
      <c r="B29" s="38"/>
      <c r="C29" s="39"/>
      <c r="D29" s="39"/>
      <c r="E29" s="39"/>
      <c r="F29" s="39"/>
      <c r="G29" s="39"/>
      <c r="H29" s="39"/>
    </row>
    <row r="30" spans="2:8" s="41" customFormat="1" ht="15" customHeight="1" x14ac:dyDescent="0.3">
      <c r="B30" s="40" t="s">
        <v>26</v>
      </c>
      <c r="C30" s="40"/>
      <c r="D30" s="40"/>
      <c r="E30" s="40"/>
    </row>
    <row r="31" spans="2:8" s="41" customFormat="1" ht="15" customHeight="1" x14ac:dyDescent="0.3">
      <c r="B31" s="42" t="s">
        <v>29</v>
      </c>
      <c r="C31" s="42"/>
      <c r="D31" s="42"/>
      <c r="E31" s="42"/>
      <c r="F31" s="42"/>
      <c r="G31" s="42"/>
    </row>
    <row r="32" spans="2:8" s="41" customFormat="1" ht="15" customHeight="1" x14ac:dyDescent="0.3">
      <c r="B32" s="42" t="s">
        <v>30</v>
      </c>
      <c r="C32" s="42"/>
      <c r="D32" s="42"/>
      <c r="E32" s="42"/>
      <c r="F32" s="42"/>
      <c r="G32" s="42"/>
    </row>
    <row r="33" spans="2:8" s="41" customFormat="1" ht="15" customHeight="1" x14ac:dyDescent="0.3">
      <c r="F33" s="43" t="s">
        <v>27</v>
      </c>
      <c r="G33" s="43"/>
      <c r="H33" s="43"/>
    </row>
    <row r="34" spans="2:8" s="41" customFormat="1" ht="15" customHeight="1" x14ac:dyDescent="0.3">
      <c r="B34" s="43" t="s">
        <v>28</v>
      </c>
      <c r="C34" s="43"/>
      <c r="D34" s="43"/>
      <c r="E34" s="43"/>
      <c r="F34" s="43"/>
      <c r="G34" s="43"/>
      <c r="H34" s="43"/>
    </row>
    <row r="35" spans="2:8" s="41" customFormat="1" ht="15" customHeight="1" x14ac:dyDescent="0.3"/>
  </sheetData>
  <mergeCells count="9">
    <mergeCell ref="B31:G31"/>
    <mergeCell ref="B32:G32"/>
    <mergeCell ref="F33:H33"/>
    <mergeCell ref="B34:H34"/>
    <mergeCell ref="B2:H2"/>
    <mergeCell ref="B4:B5"/>
    <mergeCell ref="D4:F4"/>
    <mergeCell ref="G4:H4"/>
    <mergeCell ref="B30:E30"/>
  </mergeCells>
  <pageMargins left="0.11811023622047245" right="0" top="0.74803149606299213" bottom="0.74803149606299213" header="0.31496062992125984" footer="0.31496062992125984"/>
  <pageSetup orientation="portrait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Grūdų atsargos Lietuvoje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Pyrantienė</dc:creator>
  <cp:lastModifiedBy>Daiva Pyrantienė</cp:lastModifiedBy>
  <dcterms:created xsi:type="dcterms:W3CDTF">2026-07-20T12:33:48Z</dcterms:created>
  <dcterms:modified xsi:type="dcterms:W3CDTF">2026-07-20T12:38:12Z</dcterms:modified>
</cp:coreProperties>
</file>