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F3389BAA-DC43-4617-BAC9-2DD6C47CF9F9}" xr6:coauthVersionLast="47" xr6:coauthVersionMax="47" xr10:uidLastSave="{00000000-0000-0000-0000-000000000000}"/>
  <bookViews>
    <workbookView xWindow="28680" yWindow="-120" windowWidth="29040" windowHeight="17520" xr2:uid="{6889AE87-DD02-4DE1-8713-06358B878701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7" i="1" l="1"/>
  <c r="B26" i="1"/>
  <c r="B25" i="1"/>
  <c r="H23" i="1"/>
  <c r="G23" i="1"/>
  <c r="H22" i="1"/>
  <c r="G22" i="1"/>
  <c r="H21" i="1"/>
  <c r="G21" i="1"/>
  <c r="H20" i="1"/>
  <c r="G20" i="1"/>
  <c r="H19" i="1"/>
  <c r="G19" i="1"/>
  <c r="H17" i="1"/>
  <c r="G17" i="1"/>
  <c r="H16" i="1"/>
  <c r="G16" i="1"/>
  <c r="H15" i="1"/>
  <c r="G15" i="1"/>
  <c r="H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<sst xmlns="http://schemas.openxmlformats.org/spreadsheetml/2006/main" count="31" uniqueCount="26">
  <si>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Data
Grūdai</t>
  </si>
  <si>
    <t>Pokytis, %</t>
  </si>
  <si>
    <t>gegužė</t>
  </si>
  <si>
    <t>kovas</t>
  </si>
  <si>
    <t>balandis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</si>
  <si>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</si>
  <si>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</si>
  <si>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</si>
  <si>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</si>
  <si>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</si>
  <si>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</si>
  <si>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</si>
  <si>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</si>
  <si>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</si>
  <si>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>-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</si>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</sst>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2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Eksportas/eksportas2026_5men.xlsx" TargetMode="External"/><Relationship Id="rId2" Type="http://schemas.openxmlformats.org/officeDocument/2006/relationships/externalLinkPath" Target="file:///S:\2026\Rinka\imones\2026\GS-2suvestines\Eksportas\eksportas2026_5men.xlsx" TargetMode="External"/><Relationship Id="rId1" Type="http://schemas.openxmlformats.org/officeDocument/2006/relationships/externalLinkPath" Target="/2026/Rinka/imones/2026/GS-2suvestines/Eksportas/eksportas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3men"/>
      <sheetName val="2026_4men"/>
      <sheetName val="2026_5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2025 m. gegužės – 2026 m. gegužės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2026 m. gegužės mėn. su 2026 m. balandžio mėn.</v>
          </cell>
        </row>
        <row r="39">
          <cell r="B39" t="str">
            <v>*** lyginant   2026 m. gegužės mėn. su  2025 m. gegužės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0A73-9982-4D23-BB23-1465E9FCA851}">
  <dimension ref="B2:H29"/>
  <sheetViews>
    <sheetView showGridLines="0" showRowColHeaders="0" tabSelected="1" workbookViewId="0">
      <selection activeCell="N40" sqref="N40"/>
    </sheetView>
  </sheetViews>
  <sheetFormatPr defaultColWidth="8.88671875" defaultRowHeight="15" customHeight="1" x14ac:dyDescent="0.2"/>
  <cols>
    <col min="1" max="1" width="5.33203125" style="2" customWidth="1"/>
    <col min="2" max="2" width="20" style="2" customWidth="1"/>
    <col min="3" max="3" width="10" style="2" bestFit="1" customWidth="1"/>
    <col min="4" max="6" width="11.33203125" style="2" bestFit="1" customWidth="1"/>
    <col min="7" max="7" width="9.33203125" style="2" bestFit="1" customWidth="1"/>
    <col min="8" max="8" width="10.109375" style="2" bestFit="1" customWidth="1"/>
    <col min="9" max="16384" width="8.88671875" style="2"/>
  </cols>
  <sheetData>
    <row r="2" spans="2:8" ht="15" customHeight="1" x14ac:dyDescent="0.2">
      <c r="B2" s="1" t="str">
        <f>[1]bendras1!B3</f>
        <v>Grūdų ir rapsų eksportas iš Lietuvos*  2025 m. gegužės – 2026 m. gegužės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2025</v>
      </c>
      <c r="D4" s="6">
        <v>2026</v>
      </c>
      <c r="E4" s="6"/>
      <c r="F4" s="7"/>
      <c r="G4" s="8" t="s">
        <v>1</v>
      </c>
      <c r="H4" s="6"/>
    </row>
    <row r="5" spans="2:8" ht="15" customHeight="1" x14ac:dyDescent="0.2">
      <c r="B5" s="4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2">
      <c r="B6" s="12" t="s">
        <v>7</v>
      </c>
      <c r="C6" s="13">
        <v>189678.63</v>
      </c>
      <c r="D6" s="14">
        <v>115247.424</v>
      </c>
      <c r="E6" s="15">
        <v>100548.45299999999</v>
      </c>
      <c r="F6" s="15">
        <v>253891.141</v>
      </c>
      <c r="G6" s="14">
        <f>((F6*100)/E6)-100</f>
        <v>152.50626282634107</v>
      </c>
      <c r="H6" s="15">
        <f>((F6*100)/C6)-100</f>
        <v>33.853318636896518</v>
      </c>
    </row>
    <row r="7" spans="2:8" ht="15" customHeight="1" x14ac:dyDescent="0.2">
      <c r="B7" s="16" t="s">
        <v>8</v>
      </c>
      <c r="C7" s="17">
        <v>6785.3329999999996</v>
      </c>
      <c r="D7" s="18">
        <v>0</v>
      </c>
      <c r="E7" s="19">
        <v>6076.83</v>
      </c>
      <c r="F7" s="19">
        <v>8822.1540000000005</v>
      </c>
      <c r="G7" s="18">
        <f>((F7*100)/E7)-100</f>
        <v>45.176909671654471</v>
      </c>
      <c r="H7" s="19">
        <f>((F7*100)/C7)-100</f>
        <v>30.017996169090026</v>
      </c>
    </row>
    <row r="8" spans="2:8" ht="15" customHeight="1" x14ac:dyDescent="0.2">
      <c r="B8" s="16" t="s">
        <v>9</v>
      </c>
      <c r="C8" s="17">
        <v>18980.078999999998</v>
      </c>
      <c r="D8" s="18">
        <v>9789.9879999999994</v>
      </c>
      <c r="E8" s="19">
        <v>33934.32</v>
      </c>
      <c r="F8" s="19">
        <v>29377.545000000002</v>
      </c>
      <c r="G8" s="18">
        <f>((F8*100)/E8)-100</f>
        <v>-13.428219572397495</v>
      </c>
      <c r="H8" s="19">
        <f>((F8*100)/C8)-100</f>
        <v>54.780941638862544</v>
      </c>
    </row>
    <row r="9" spans="2:8" ht="15" customHeight="1" x14ac:dyDescent="0.2">
      <c r="B9" s="16" t="s">
        <v>10</v>
      </c>
      <c r="C9" s="17">
        <v>100639.321</v>
      </c>
      <c r="D9" s="18">
        <v>92783.580999999991</v>
      </c>
      <c r="E9" s="19">
        <v>25869.097000000002</v>
      </c>
      <c r="F9" s="19">
        <v>107483.049</v>
      </c>
      <c r="G9" s="18">
        <f t="shared" ref="G9:G23" si="0">((F9*100)/E9)-100</f>
        <v>315.48821360096179</v>
      </c>
      <c r="H9" s="19">
        <f t="shared" ref="H9:H23" si="1">((F9*100)/C9)-100</f>
        <v>6.8002525573478465</v>
      </c>
    </row>
    <row r="10" spans="2:8" ht="15" customHeight="1" x14ac:dyDescent="0.2">
      <c r="B10" s="16" t="s">
        <v>11</v>
      </c>
      <c r="C10" s="17">
        <v>59857.659</v>
      </c>
      <c r="D10" s="18">
        <v>5526.9160000000002</v>
      </c>
      <c r="E10" s="19">
        <v>3759.808</v>
      </c>
      <c r="F10" s="19">
        <v>6562.8980000000001</v>
      </c>
      <c r="G10" s="18">
        <f>((F10*100)/E10)-100</f>
        <v>74.5540729739391</v>
      </c>
      <c r="H10" s="19">
        <f>((F10*100)/C10)-100</f>
        <v>-89.035825808022324</v>
      </c>
    </row>
    <row r="11" spans="2:8" ht="15" customHeight="1" x14ac:dyDescent="0.2">
      <c r="B11" s="16" t="s">
        <v>12</v>
      </c>
      <c r="C11" s="17">
        <v>3416.2379999999998</v>
      </c>
      <c r="D11" s="18">
        <v>7146.9390000000003</v>
      </c>
      <c r="E11" s="19">
        <v>30908.398000000001</v>
      </c>
      <c r="F11" s="19">
        <v>101645.495</v>
      </c>
      <c r="G11" s="18">
        <f t="shared" si="0"/>
        <v>228.86044433619628</v>
      </c>
      <c r="H11" s="19">
        <f t="shared" si="1"/>
        <v>2875.3633968125173</v>
      </c>
    </row>
    <row r="12" spans="2:8" ht="15" customHeight="1" x14ac:dyDescent="0.2">
      <c r="B12" s="20" t="s">
        <v>13</v>
      </c>
      <c r="C12" s="21">
        <v>15127.450999999999</v>
      </c>
      <c r="D12" s="22">
        <v>29441</v>
      </c>
      <c r="E12" s="22">
        <v>4272.78</v>
      </c>
      <c r="F12" s="22">
        <v>3921.5570000000002</v>
      </c>
      <c r="G12" s="23">
        <f t="shared" si="0"/>
        <v>-8.220011327519785</v>
      </c>
      <c r="H12" s="22">
        <f t="shared" si="1"/>
        <v>-74.076551297373229</v>
      </c>
    </row>
    <row r="13" spans="2:8" ht="15" customHeight="1" x14ac:dyDescent="0.2">
      <c r="B13" s="16" t="s">
        <v>9</v>
      </c>
      <c r="C13" s="17">
        <v>1947.73</v>
      </c>
      <c r="D13" s="19">
        <v>8546.366</v>
      </c>
      <c r="E13" s="19">
        <v>476.04</v>
      </c>
      <c r="F13" s="19">
        <v>841.00099999999998</v>
      </c>
      <c r="G13" s="18">
        <f>((F13*100)/E13)-100</f>
        <v>76.666036467523725</v>
      </c>
      <c r="H13" s="19">
        <f t="shared" si="1"/>
        <v>-56.821479363156087</v>
      </c>
    </row>
    <row r="14" spans="2:8" ht="15" customHeight="1" x14ac:dyDescent="0.2">
      <c r="B14" s="16" t="s">
        <v>10</v>
      </c>
      <c r="C14" s="17">
        <v>922.05100000000004</v>
      </c>
      <c r="D14" s="19">
        <v>19054.914000000001</v>
      </c>
      <c r="E14" s="19">
        <v>0</v>
      </c>
      <c r="F14" s="19">
        <v>948.94600000000003</v>
      </c>
      <c r="G14" s="18" t="s">
        <v>14</v>
      </c>
      <c r="H14" s="19">
        <f t="shared" si="1"/>
        <v>2.9168668544364635</v>
      </c>
    </row>
    <row r="15" spans="2:8" ht="15" customHeight="1" x14ac:dyDescent="0.2">
      <c r="B15" s="24" t="s">
        <v>15</v>
      </c>
      <c r="C15" s="25">
        <v>12257.67</v>
      </c>
      <c r="D15" s="26">
        <v>1839.72</v>
      </c>
      <c r="E15" s="26">
        <v>3796.74</v>
      </c>
      <c r="F15" s="26">
        <v>2131.61</v>
      </c>
      <c r="G15" s="27">
        <f t="shared" si="0"/>
        <v>-43.856835074300584</v>
      </c>
      <c r="H15" s="26">
        <f t="shared" si="1"/>
        <v>-82.609990316267286</v>
      </c>
    </row>
    <row r="16" spans="2:8" ht="15" customHeight="1" x14ac:dyDescent="0.2">
      <c r="B16" s="16" t="s">
        <v>16</v>
      </c>
      <c r="C16" s="17">
        <v>273.96699999999998</v>
      </c>
      <c r="D16" s="19">
        <v>3092.377</v>
      </c>
      <c r="E16" s="19">
        <v>1804.566</v>
      </c>
      <c r="F16" s="19">
        <v>353.13</v>
      </c>
      <c r="G16" s="18">
        <f t="shared" si="0"/>
        <v>-80.431305920647958</v>
      </c>
      <c r="H16" s="19">
        <f t="shared" si="1"/>
        <v>28.895085904506743</v>
      </c>
    </row>
    <row r="17" spans="2:8" ht="15" customHeight="1" x14ac:dyDescent="0.2">
      <c r="B17" s="16" t="s">
        <v>17</v>
      </c>
      <c r="C17" s="17">
        <v>118.7</v>
      </c>
      <c r="D17" s="19">
        <v>214.59</v>
      </c>
      <c r="E17" s="19">
        <v>69.2</v>
      </c>
      <c r="F17" s="19">
        <v>309.78099999999995</v>
      </c>
      <c r="G17" s="18">
        <f t="shared" si="0"/>
        <v>347.66040462427736</v>
      </c>
      <c r="H17" s="19">
        <f t="shared" si="1"/>
        <v>160.978096040438</v>
      </c>
    </row>
    <row r="18" spans="2:8" ht="15" customHeight="1" x14ac:dyDescent="0.2">
      <c r="B18" s="16" t="s">
        <v>18</v>
      </c>
      <c r="C18" s="17">
        <v>224.82</v>
      </c>
      <c r="D18" s="19">
        <v>344.38</v>
      </c>
      <c r="E18" s="19">
        <v>288.3</v>
      </c>
      <c r="F18" s="19">
        <v>0</v>
      </c>
      <c r="G18" s="18" t="s">
        <v>14</v>
      </c>
      <c r="H18" s="19" t="s">
        <v>14</v>
      </c>
    </row>
    <row r="19" spans="2:8" ht="15" customHeight="1" x14ac:dyDescent="0.2">
      <c r="B19" s="16" t="s">
        <v>19</v>
      </c>
      <c r="C19" s="17">
        <v>729.74</v>
      </c>
      <c r="D19" s="19">
        <v>312.5</v>
      </c>
      <c r="E19" s="19">
        <v>205.03</v>
      </c>
      <c r="F19" s="19">
        <v>440.44</v>
      </c>
      <c r="G19" s="18">
        <f t="shared" si="0"/>
        <v>114.81734380334586</v>
      </c>
      <c r="H19" s="19">
        <f t="shared" si="1"/>
        <v>-39.644256858607179</v>
      </c>
    </row>
    <row r="20" spans="2:8" ht="15" customHeight="1" x14ac:dyDescent="0.2">
      <c r="B20" s="28" t="s">
        <v>20</v>
      </c>
      <c r="C20" s="29">
        <v>1452.404</v>
      </c>
      <c r="D20" s="30">
        <v>17718.940000000002</v>
      </c>
      <c r="E20" s="31">
        <v>3112.33</v>
      </c>
      <c r="F20" s="31">
        <v>16990.173999999999</v>
      </c>
      <c r="G20" s="30">
        <f t="shared" si="0"/>
        <v>445.89886033935989</v>
      </c>
      <c r="H20" s="31">
        <f t="shared" si="1"/>
        <v>1069.7966956852224</v>
      </c>
    </row>
    <row r="21" spans="2:8" ht="15" customHeight="1" x14ac:dyDescent="0.2">
      <c r="B21" s="16" t="s">
        <v>21</v>
      </c>
      <c r="C21" s="17">
        <v>3525.6819999999998</v>
      </c>
      <c r="D21" s="18">
        <v>26.28</v>
      </c>
      <c r="E21" s="19">
        <v>8313.0499999999993</v>
      </c>
      <c r="F21" s="32">
        <v>4585.04</v>
      </c>
      <c r="G21" s="33">
        <f t="shared" si="0"/>
        <v>-44.845273395444508</v>
      </c>
      <c r="H21" s="32">
        <f t="shared" si="1"/>
        <v>30.046895891348129</v>
      </c>
    </row>
    <row r="22" spans="2:8" ht="15" customHeight="1" x14ac:dyDescent="0.2">
      <c r="B22" s="28" t="s">
        <v>22</v>
      </c>
      <c r="C22" s="29">
        <v>2053.41</v>
      </c>
      <c r="D22" s="30">
        <v>15373.973</v>
      </c>
      <c r="E22" s="31">
        <v>3777.6990000000001</v>
      </c>
      <c r="F22" s="19">
        <v>3979.9569999999999</v>
      </c>
      <c r="G22" s="18">
        <f>((F22*100)/E22)-100</f>
        <v>5.3539998819387193</v>
      </c>
      <c r="H22" s="15">
        <f t="shared" si="1"/>
        <v>93.821837820990481</v>
      </c>
    </row>
    <row r="23" spans="2:8" ht="15" customHeight="1" x14ac:dyDescent="0.2">
      <c r="B23" s="34" t="s">
        <v>23</v>
      </c>
      <c r="C23" s="35">
        <v>213623.96400000001</v>
      </c>
      <c r="D23" s="36">
        <v>182083.56400000001</v>
      </c>
      <c r="E23" s="36">
        <v>122590.462</v>
      </c>
      <c r="F23" s="36">
        <v>284613.18999999994</v>
      </c>
      <c r="G23" s="37">
        <f t="shared" si="0"/>
        <v>132.16585153256045</v>
      </c>
      <c r="H23" s="36">
        <f t="shared" si="1"/>
        <v>33.230928155607074</v>
      </c>
    </row>
    <row r="24" spans="2:8" ht="15" customHeight="1" x14ac:dyDescent="0.2">
      <c r="B24" s="38"/>
      <c r="C24" s="39"/>
      <c r="D24" s="39"/>
      <c r="E24" s="39"/>
      <c r="F24" s="39"/>
      <c r="G24" s="39"/>
      <c r="H24" s="39"/>
    </row>
    <row r="25" spans="2:8" ht="15" customHeight="1" x14ac:dyDescent="0.2">
      <c r="B25" s="40" t="str">
        <f>[1]bendras1!B37</f>
        <v>* duomenys surinkti iš grūdų ir (arba) aliejinių augalų sėklų prekybos ir perdirbimo įmonių</v>
      </c>
      <c r="C25" s="40"/>
      <c r="D25" s="40"/>
      <c r="E25" s="40"/>
      <c r="F25" s="40"/>
      <c r="G25" s="40"/>
      <c r="H25" s="39"/>
    </row>
    <row r="26" spans="2:8" ht="15" customHeight="1" x14ac:dyDescent="0.2">
      <c r="B26" s="40" t="str">
        <f>[1]bendras1!B38</f>
        <v>** lyginant  2026 m. gegužės mėn. su 2026 m. balandžio mėn.</v>
      </c>
      <c r="C26" s="40"/>
      <c r="D26" s="40"/>
      <c r="E26" s="40"/>
      <c r="F26" s="40"/>
      <c r="G26" s="40"/>
    </row>
    <row r="27" spans="2:8" ht="15" customHeight="1" x14ac:dyDescent="0.2">
      <c r="B27" s="40" t="str">
        <f>[1]bendras1!B39</f>
        <v>*** lyginant   2026 m. gegužės mėn. su  2025 m. gegužės mėn.</v>
      </c>
      <c r="C27" s="40"/>
      <c r="D27" s="40"/>
      <c r="E27" s="40"/>
      <c r="F27" s="40"/>
      <c r="G27" s="40"/>
    </row>
    <row r="28" spans="2:8" ht="15" customHeight="1" x14ac:dyDescent="0.2">
      <c r="F28" s="41" t="s">
        <v>24</v>
      </c>
      <c r="G28" s="41"/>
      <c r="H28" s="41"/>
    </row>
    <row r="29" spans="2:8" ht="15" customHeight="1" x14ac:dyDescent="0.2">
      <c r="B29" s="42" t="s">
        <v>25</v>
      </c>
      <c r="C29" s="42"/>
      <c r="D29" s="42"/>
      <c r="E29" s="42"/>
      <c r="F29" s="42"/>
      <c r="G29" s="42"/>
      <c r="H29" s="42"/>
    </row>
  </sheetData>
  <mergeCells count="9">
    <mergeCell ref="B26:G26"/>
    <mergeCell ref="B27:G27"/>
    <mergeCell ref="F28:H28"/>
    <mergeCell ref="B29:H29"/>
    <mergeCell ref="B2:H2"/>
    <mergeCell ref="B4:B5"/>
    <mergeCell ref="D4:F4"/>
    <mergeCell ref="G4:H4"/>
    <mergeCell ref="B25:G2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2026-06-18T12:07:13Z</dcterms:created>
  <dcterms:modified xsi:type="dcterms:W3CDTF">2026-06-18T12:11:20Z</dcterms:modified>
</cp:coreProperties>
</file>