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inka\Internetui\2026\birzelis\"/>
    </mc:Choice>
  </mc:AlternateContent>
  <xr:revisionPtr revIDLastSave="0" documentId="8_{3F5F5244-2B8D-491D-9BF3-B1D6078456E2}" xr6:coauthVersionLast="47" xr6:coauthVersionMax="47" xr10:uidLastSave="{00000000-0000-0000-0000-000000000000}"/>
  <bookViews>
    <workbookView xWindow="-108" yWindow="-108" windowWidth="23256" windowHeight="13896" xr2:uid="{0405179B-4E7D-43E2-8AAF-A45F03D2488F}"/>
  </bookViews>
  <sheets>
    <sheet name="kiekiai_ge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M24" i="1"/>
  <c r="K24" i="1"/>
  <c r="K23" i="1"/>
  <c r="N22" i="1"/>
  <c r="L22" i="1"/>
  <c r="M21" i="1"/>
  <c r="L21" i="1"/>
  <c r="N20" i="1"/>
  <c r="M20" i="1"/>
  <c r="L20" i="1"/>
  <c r="K20" i="1"/>
  <c r="M19" i="1"/>
  <c r="K19" i="1"/>
  <c r="M18" i="1"/>
  <c r="L18" i="1"/>
  <c r="K18" i="1"/>
  <c r="N17" i="1"/>
  <c r="M17" i="1"/>
  <c r="L17" i="1"/>
  <c r="K17" i="1"/>
  <c r="N16" i="1"/>
  <c r="M16" i="1"/>
  <c r="L16" i="1"/>
  <c r="K16" i="1"/>
  <c r="M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L9" i="1"/>
  <c r="N8" i="1"/>
  <c r="M8" i="1"/>
  <c r="L8" i="1"/>
  <c r="K8" i="1"/>
</calcChain>
</file>

<file path=xl/sharedStrings.xml><?xml version="1.0" encoding="utf-8"?>
<sst xmlns="http://schemas.openxmlformats.org/spreadsheetml/2006/main" count="61" uniqueCount="34">
  <si>
    <t xml:space="preserve">Grūdų  ir aliejinių augalų sėklų  supirkimo kiekių suvestinė ataskaita (2026 m. 23 – 25 sav.) pagal GS-1*, t </t>
  </si>
  <si>
    <t xml:space="preserve">                      Data
Grūdai</t>
  </si>
  <si>
    <t>Pokytis, %</t>
  </si>
  <si>
    <t>25 sav.  (06 16–22)</t>
  </si>
  <si>
    <t>23  sav.  (06 01–07)</t>
  </si>
  <si>
    <t>24  sav.  (06 08–14)</t>
  </si>
  <si>
    <t>25  sav.  (06 15–21)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</si>
  <si>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</si>
  <si>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</si>
  <si>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</si>
  <si>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</si>
  <si>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</si>
  <si>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</si>
  <si>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>-</t>
  </si>
  <si>
    <t xml:space="preserve">    I klasės</t>
  </si>
  <si>
    <t xml:space="preserve">   II klasės</t>
  </si>
  <si>
    <t xml:space="preserve">   III klasės</t>
  </si>
  <si>
    <t xml:space="preserve">   IV klasės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</si>
  <si>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</si>
  <si>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</si>
  <si>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</si>
  <si>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</si>
  <si>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</si>
  <si>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</si>
  <si>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</si>
  <si>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</si>
  <si>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</si>
  <si>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</si>
  <si>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</si>
  <si>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25 savaitę su  24 savaite</t>
  </si>
  <si>
    <t>*** lyginant 2026 m. 25 savaitę su  2025 m. 25 savaite</t>
  </si>
  <si>
    <t>Pastaba: grūdų bei aliejinių augalų sėklų 23 ir 24 savaičių supirkimo kiekiai patikslinti  2026-06-25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</si>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</sst>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7DC3FD4F-95D2-48FA-B80C-5533402FE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25C231E-7005-4EE0-AE1D-C8D3B806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9A3D5B9-2357-4C6D-9100-6781381D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30900A2C-6521-4C1F-9608-86C819B1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FA4A7B2-0159-4B8A-94CE-1ED8EF8B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2D89031C-D929-4AC0-8DC6-FFFC5068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9A24B4A-37EA-42BF-BC9A-D6C81282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6D57155-0B5E-45FB-8C5D-4BA05906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8EB949B-10CB-48B9-9B21-E239DB7F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BE5B168-706B-4A55-82D2-E9CCA102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EC8F551D-89E2-4DA1-81AE-9B363819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F995D6BC-33FA-493B-8D4D-9FDD28AB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0476ED95-4184-4F0B-93C8-CE642575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D5DCF272-538E-4063-9462-B876DE71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2C1DC4C5-65A5-4F22-86C9-883A9500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7E7A69A5-296F-4F5D-AF74-A500F98F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FB210CF-F83D-4B88-9D55-FCCC3477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FFE76F21-E1F8-45A4-BB64-20A4DB5C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ECECC6E-B046-4F80-9F0F-C593EDE6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FCFBE005-B780-4BBF-95F4-752CFE831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FB1BB27-7A1F-46E5-B793-2859551F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7815A745-759F-42B6-BB6E-B273F53D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EC8D7E2E-54DC-4AB8-994F-E33F8280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740CA436-0051-45EB-8F64-07970CD3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EAAA4DE8-6E5E-4FE8-A1F5-7E34F3C5B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A5266813-D5FB-4B85-8973-7B164B1D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76F321CC-0DDD-49C9-90CD-7BBFCD052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C2A1FF70-EBF8-44C1-9756-6ABFB7A4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6D707F0C-6D3A-49C7-807A-AC1288E4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9EAB0377-067F-457C-BB08-9960AE427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5B703C5-99F6-45C5-BBAF-C6C6873BB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96E2D967-4321-4092-84CD-99B35699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6813775B-03AA-4688-9424-029A3FEF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1597766D-8B2C-499A-A1D6-B72EF288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6F499520-91DE-4046-9ECB-5D4503986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D8DC04A6-7F91-4A69-A6A3-776BEF1E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92704F94-E231-4193-AED8-311EE431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05C7F9F7-6B52-410C-A1BF-D1B5E0FA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14BB80D-DBE7-4E97-A056-F64C04BA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4D39D9BB-5CF4-4342-BF5E-AC984D0B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4702028A-1BB2-491E-B615-C9463EA2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4FE6D2AA-5900-4106-B159-7329403A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BFE5DA30-C808-4133-B0B3-2753CD8F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5F06C26-5691-4991-94CD-A50DBDE2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CD606B8-9634-40F0-A0AD-CB8B8AF0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AA061AFB-8C53-477E-B410-135E202E7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8A024F34-9927-463D-826B-8E635EA3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56644FF-4797-4F4E-86B2-8FF851C60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CDECEEA5-8DA4-4333-AE9A-6D96FA28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9B2118E4-E112-4F87-AD76-A30F8300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BB26A00-7925-45B8-BE2F-DD05407C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4E09A689-87CA-4C34-86BA-6BC03E70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6413C4E-771A-4C38-8EE2-5AD23D97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1ADD7E04-12FA-4CEE-B796-F80D5A33F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8A64E85C-BA7F-4D5C-8F49-578FDCD3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998C26F8-2A95-4BC3-BDE7-616CEC03E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33E3E2FE-B7C1-4F2A-BF32-8572F315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42F41C25-C224-4C0D-95EE-2D6A258E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3FE61CC6-B898-4F20-B710-8F4F879C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EA23B393-9682-47B4-A892-1D3DBB71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7533FE3B-D3A7-4011-B741-0087094E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96D9A9B-B3EB-448F-8A83-853A1F69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C5AAC9F-EC08-4101-91DA-692970B1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F47253C3-831C-4629-A975-C7DEC7A4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5996C512-3C31-45B9-BCC8-7EC986F0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352F5D3C-A6B3-4DDE-99D6-8FC79ED3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6EC4C5D2-2AC0-49D1-863A-86198B64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4FEEABA9-0E6F-407F-B335-0C303C804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5C02214-A6E0-4E06-A053-E0E86807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2331FC5F-3488-43F2-8857-C6F30576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3561DBEC-EC98-499D-B344-D732ECF3A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CA34B860-131C-4127-B563-87B253EB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204EAF33-73C9-4FCE-817B-5860069E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B6300FF-E15D-437D-AE28-A7BE8A853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A7A85219-C38F-4C7A-B5A2-AA3C94C1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368C717-6A30-4E97-8814-6692F048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9F84A2B8-46F8-496E-8400-3ABF3E7D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1881EFB8-4926-4D54-ACA8-26C48CA7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70273D39-5370-4715-A358-38968563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6A367F28-AB39-4AC3-B4D6-049B72B6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EA244C79-1E8D-4AB5-831B-BBD15DFD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1939EB32-49E7-47C9-AFB0-B81A39D00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9CD6A9BD-FBE2-411A-A30C-81C04854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B1D0850D-1C83-400A-AB1D-F326DF05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A007A85E-8608-48F9-BA65-E20F2891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7169D0EE-283A-4D5C-B18A-2DB50022A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27F06354-5BE3-47CF-9445-0213161F1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43102D3C-3EA2-47CB-AA13-AB5DF66C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614478A2-A7C1-4716-84B0-6FB81BEFD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9D584D6-9DCF-4418-9FA4-5162F31FA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F0D6943A-46A1-4668-8B74-3C945351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D39357F-5A3E-469F-A9BA-0B1FCDD0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FFFD192F-76B0-4CEB-AA70-F6BBAA3B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F16483F-B99D-4B9D-9D6B-DB0D4567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F553255E-EF88-4AE3-8A64-C97139B5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F4298256-3B2A-45BD-8CBD-77152868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3A12CDFB-04B0-4690-A620-CDF5CEDA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A9BBE35-6AE9-488C-BB15-B2EF5525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DE75D599-EAE7-4DE7-98BB-1FE4B1F3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64734422-720F-4E9A-9B21-1F1FA558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F19A2915-8B67-4620-89BC-AE2D397A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76AA794A-2E1A-4589-8903-7D73524A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F990D005-B53D-41BE-B9A9-043440A82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A7FAA390-0D65-4EE5-9B9B-9A2D500CD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4C0B375-1071-431D-8780-E4A8B042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D96FC94F-131A-4A7B-AA07-CB60A58E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5A4EBAF-62EC-499B-BD1D-7BA6591F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C41957DA-EC61-492E-9B24-2E2819CE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A9293F1-5C63-4515-A15A-16F828C9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4820EB20-3161-49F2-A6D7-C855A8DA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086EBB54-8263-42FA-AAAE-609B84B7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9FFCEC26-A583-4FD2-A1FB-25BFED0C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C40E5C86-4799-4D31-A840-37760699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CB56ECAA-01BF-417F-B3BA-E3D9A256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CEB787EB-3CAF-4236-B3A8-7970093A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43D3CF69-B9AC-48D9-920A-5E1BA576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E2149E69-1C03-418E-94A8-FE5322C6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43239B4B-A042-488A-876B-AB97B35C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91D3D005-252D-4C05-9D17-60929EC15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77C53759-776F-44CD-9AD9-96C02209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9CD6F691-8E19-497E-A965-AC0DFF8B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DC7C4835-7546-4DAD-9E44-2853E136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9DEFBAF7-C88B-44CF-88D9-F9A9C8A4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63A5D62F-3207-4C31-8A12-D36A56F3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EFC9FBDA-C60B-4A3B-82E3-75097D7C0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98A503F-121D-44DD-B6E8-70E238AA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D456E6A2-8FC6-44C1-9A9A-0687B415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CECE38B-C4DB-441C-8E66-00C0B6EC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6C4F1C5-76FC-4C1C-887A-7BBCC7E4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FE23303-8ACA-419B-BAAC-09F63FCF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9CD062CF-E500-4681-B7C6-EE1BE190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1654521B-0C09-485B-A6FA-6CE2B765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C4BD79F1-40CA-44E3-BEA1-BF1D0461F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E846D028-E6F4-4ED0-AF30-2AF018F0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9EFE7719-8BB6-496D-BDFD-FB1C5DD9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C239C720-F393-4AE5-9B11-B267420A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E7E3BAE-3508-44F2-BD4D-0D0F3490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18C71958-0A87-45B4-A05C-13E74C69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6A4006B-CA37-433E-9ADA-47A4F7CF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63C041E-5F41-4101-8579-E1D99A96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E4D4B8A3-881C-4BBD-94A8-ADF7E640B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36D77E4-4524-4889-852D-269EB9DA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58BDFE1B-03ED-41F9-A316-9DE2F952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0311CF0-D4F8-4890-BD45-313F82B0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84FE554C-A1B3-4E6A-BE50-850BC4FA2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9CF29F56-9A9C-4A9A-9454-59339577A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6D21C0E9-602F-4459-932D-72D085F4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CA255B40-7CBB-48BB-AD72-B242704F7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5F3AC186-713F-4CF5-BC90-A73FDC84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988CE944-F869-450E-881C-854C8CB5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0D9DDC45-CE36-49DC-9223-2701627C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C74FAA4D-76E8-4792-B8BB-E5ACD439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BC507A8D-C8BF-486B-9989-72A3129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266C036-8AFB-4E17-AC55-9A26D458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9F8A623-3421-432C-825B-BA70E9D5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544547E-8BA8-43E6-9E6E-839E259F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A2692178-0989-4C31-8DA0-A998D0457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D0C61EA6-80A8-4A1A-9DF9-01A777F7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779E0B77-3E06-484F-BAED-30B664D6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31C0C6D0-AFCB-4275-A285-6B8EC0271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7AA7868E-E4FA-466B-8317-B9D03E77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FEAE1E36-783F-4712-8575-22C790ED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B67F7F15-476C-4D23-9296-F3D41A07D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63829E8B-708A-46A6-BECC-1ED88572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C830AB5-2886-4418-B858-8B2A8F80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B0396F99-8DD0-4981-A1EC-91AE5642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4A3C0918-382F-46B7-8D46-0BEA6BD6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5521A2D-F68C-4C7A-BE35-DC90ECF58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496D2219-CB35-4C10-AB30-E3E06127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690BE7BD-B771-4EFF-BB44-78B8C473A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9247F630-883E-4C7D-99E0-F51C7313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74E3FC70-09A7-4C36-A775-4F109F83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3C5076E2-3556-45F3-BB3F-069646619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FCF4061B-154D-4C65-A840-36C994C4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0C91377D-50FF-49DB-BCA3-DF1FC376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DCB37C70-22D3-4136-9612-46ED3558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3BA37A7-F79F-44F4-850D-023310EA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56324ED0-D15C-4206-972F-35A18EFF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6DBA4B3-DAD2-4E16-91D5-1EDEAB88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C0EC91AF-0FE9-4D42-8E53-6876931C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01F05BEE-9E08-4C5D-A43C-9297A8DA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488D038-3A99-4F25-82CF-F62C3168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86D33F9-E01D-4F5A-BB46-282FFD23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5D9A0306-C0E1-41AC-8F5F-BD92EB12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FCB8A7A3-FF0E-4C7D-98E6-F8E20A03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B3EF44E-1638-4CF6-993D-89CF8847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C7F9A4C0-F867-4CCE-A9EB-337873FE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E245C3FF-8CC0-41C1-A99C-D1C3D90A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A3F4D22D-53EC-4052-A350-F40CA0FA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BBE95E82-12A8-42D3-80A1-938B03F5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92231D93-8BD2-49F4-A3F8-966248BD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9C3740B-3877-442B-B29A-C7438D1D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772FB6A9-402E-494B-A3E4-D9869A25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CDD79FD7-F70F-4214-A474-EE2E0D930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CB1DA539-DFE0-4A4B-9FCE-C0505776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2848D4B-BB54-4A21-A004-412579DA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C6D48146-16AA-45E5-BCD2-092C4017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E02034BA-1D22-4D13-B267-99D1C71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B9D2EEA9-50E2-4330-92D9-DB46E56B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E7801804-9E23-4071-B87E-288C569AC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34907A7E-6C4D-4A1B-9E58-4D9E4EF5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7455A41-E63B-46DA-B6D1-2083D9B18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B23F10F3-689D-41F4-A1A6-945EBBB8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EB17D933-DE07-4303-AB9A-2E0A41FC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78EAED13-469F-43F8-912E-B5265536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41FC6C6-7F8E-4801-907F-9E2E230D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2FAC0FF2-F833-4652-879A-2F167047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D4A26F59-45F7-4863-A371-AE3EA715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67B0D3B7-1925-4898-AE08-33E54480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E079F332-DD1A-45A1-AF60-0B323E8F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B3014217-44FA-4025-981E-399CB7A6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38C87C29-01E4-4482-B621-1221AD03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0E1D6124-55D2-4FD7-9E16-58BC8FD7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C1E6083-5FEC-4438-BE87-9D9F252B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473CDA74-12B7-44F5-A642-2E74F823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D23D0005-5D89-4725-B158-9E6E5F03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CB739682-483A-4456-AA77-6BDE3666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FC7832C2-E70B-4C58-92D8-FF6EE3C8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390731CE-DCBF-4348-A7F2-243FAE12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94855C8E-A104-477A-A333-08B05CEB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235FFA3A-8A54-4521-B5C6-F18914BC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5F8F4124-07F3-458F-A946-7F4B7660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9C9AE752-3663-4231-939A-1C74498F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BF8B4AC1-0A70-41BA-8332-085CF09D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09FFF5D2-36FA-4414-B3E5-226DA78E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AE12B686-4F08-4675-8DC4-2B0EE16E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1BF943A4-5AE2-4C23-89C9-C8EDFAB8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0067592-3A19-491F-AC1C-3A02E192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EFBF966D-228E-4A1E-B102-8F612F4A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CC4C6DC0-2DD5-4884-BA44-1266AC7BA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D6CC300D-961B-4DBD-9EB5-28DCA3F9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5B360B4-A1F0-40F4-ADCB-65C901F22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B47CD8F8-F717-43A8-8E2B-2C4778F5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317E796D-248B-4634-AFDC-AFA76729B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52893ECE-389A-416E-A497-0B8598C9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291E858-476B-4070-95B5-A428804E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B83A2565-FC78-4E34-8D10-2193AB40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A8DA462-2BD9-4457-8323-488FAFDB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EE329330-4E52-4920-872F-0398ABB9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A0EF9881-D74C-4412-BEEB-465D3FE5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2C159840-8488-41D6-BCF3-427850CA8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BD09719-3AE1-472C-8303-29B786DAF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86BDA2DB-886E-444E-AA63-B58F3D0B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DD85CA45-C78F-40E2-9262-D7C7D869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72599359-4B02-452D-AB13-7A39BBD0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09B08AF0-7D54-4F57-915C-D73362BA0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56F027A4-8418-4993-8D51-9AAB7AD8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0F9B5A33-1021-4B5F-9CA1-221C579F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969D93BF-D520-408C-ABF6-19560B6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48A0772C-A29F-428D-A697-74A165BB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D3F9E314-6D7F-4413-989E-35E80675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AB619D7D-1C81-40A7-A837-8B9F282A4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5B1A3D2B-F941-4C55-95B1-90F3840D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5B8ECC98-D0DE-433C-85A8-68195688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DD32823F-CE98-44E3-8879-503C20832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B750E1F5-C123-4D12-930D-838A9470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9D47012A-F7C0-4690-AE71-A3DFA37D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5F6A14C5-1ED5-41B3-A548-11EC7453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E2FF7B0F-F41D-4149-B779-D5F30717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44867879-FE2B-4718-B4B8-171728ECB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6A664794-4541-41D1-BFA1-76E38C8C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B7DD06BC-440E-448B-89FC-E295C8981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0FCA3807-D13A-4954-B555-D98716555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0CE37475-C718-414A-940C-F93552057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F6BD6F7A-7BB5-4930-9E29-CFDB997F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70202BD6-50A5-4BDF-9494-FD85AA1C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5B9DD9DB-8CA6-428A-AEEC-162E91D8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F2811466-721E-4598-A1A9-60B2588A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71CA0696-35FE-4017-816F-EB0E9323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26F3C129-B4D6-4564-A443-D6555151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57704F61-C968-4A21-98A5-A863676C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57C3F3F4-F34B-4A73-AE0B-3843E849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3645225-35B5-46CA-980B-672D61FA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3AC0F68-E3C6-4847-8BC1-69230525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7CCAA49A-6991-4001-8C3E-5644DD4A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41DDC949-F106-44A1-9B2B-8060976A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BE85B679-3C3F-4612-A550-E211CE4E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4DEF4503-257B-4E52-BC4F-5F5D9EBA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40336874-6A44-4532-9F7F-CDCD88F4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C4F06FD-3362-4B32-AEE2-F54216BB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188741BC-0E46-4C60-90DE-6893D9672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9557BD8F-25BE-408A-AB5E-0021BCC4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F9FAF0AE-744C-442E-865E-FDA1AD8A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248B1AD7-002C-4C5D-813C-99E786D9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0DD117DF-2CCD-4B73-AC5F-79742290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3751AF65-9D01-4F1A-8E4B-F55B591F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088B60E3-07A2-43C4-A8EF-E7282E66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2DFDE0B3-2E3F-4725-AB65-3F5656AE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211A4DEB-D836-4565-8CC0-DBEF07C4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6DD9D9BE-3C0F-40A1-BD30-1D116BAC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29E441FA-0822-4CC0-8489-EA8F6FED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6F9DC310-7853-4B64-9FE6-429A946A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597AFE6A-9D91-4AC6-8353-D6E0CA81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B213D41-7EB2-48C0-9F7C-46C9B797F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1DF5A0A4-F1AB-4CE5-A2BE-A3B0AD73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4CE92F6D-7E26-4E31-B8EF-9D0CF599A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FDB3D431-9A67-47E1-91FA-53456C74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261F459F-D327-4B10-B366-55C21D3A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E188B880-653B-4FA7-9821-63CD31E2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B299B46-643B-46EA-8749-1E916A6A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283D298-7047-4334-B21C-A4943530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CB27FAE0-4B29-4F91-8177-BF7587D07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CEFD5C1-127C-4F17-81EB-D359D932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805950AD-95F9-4AE2-AC52-0FEFBE6B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B43D0BEE-FF45-4907-8217-C8C66E51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EFD62B10-2AD3-4276-8D7C-17D9F4A1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B5B63C6B-ABF2-462C-89C8-D8AA2E07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B8B2B8AD-0292-4614-9F2F-031158C7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C239794C-37B5-4279-9BB6-CB90CFC8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E857ADB1-AB1C-4C34-86A2-3B49DCA8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B86B14D-8A04-4597-B6BD-831564A4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33CA0190-396F-4B67-A5C1-4595BDB8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49F697A2-95AE-47D3-9A9B-E09B974F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3646E932-7EA6-4004-AD08-49C622DA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C7304CCB-B5B0-4549-9712-75940AD4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D49B7710-DBC3-439B-902F-885DB4253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8F2810B6-DDC5-4B36-8EF5-048201D70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89EB1A85-EA0F-4FB5-BCD5-F26B3FF6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B4A0CE9-2114-4906-9A3D-7405DDC4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1C889690-0499-4D17-A2C4-60ABEBC3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738C89A1-AD81-4A9B-BE49-56613438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73481858-ABA0-4844-B143-8C5D133FB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41E8AC93-A0A8-43D1-A14E-22C3DBE9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0AB43977-E19B-439F-8290-053A2DD2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A24F8C97-06FE-4C95-9C81-08E7880D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E1F21B1B-73DD-48BB-897C-E26B0B14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EF2F7130-09C9-46CE-9827-8F4267CE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542FAAEA-FC36-4127-B4EB-B0F3949E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4588402-19C5-4C76-BA5E-841A9914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2675C4E6-BF9E-44A4-8EC3-9F0707FE7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F8A42935-5606-4F82-A844-F0896EE4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8F1168DF-B866-443B-BAFC-9370D9E8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F00D26B7-94AF-4878-B308-6EE12C5E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3B654C85-E2DF-433B-9852-4142CAD25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C459AEA0-D9A9-47D0-9308-E286CD7C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725F39B9-5FAA-4886-8084-819E4DEB6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491C53E-2850-4E24-9730-9F0B6E56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9126058C-2EF6-49D1-A3C2-031376AE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DC8338C8-1336-49B2-934C-31D09B9B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5CDF32F-A213-4CF3-ACBA-D39ED480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D0DEA706-675B-4D85-9494-A203EDB2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E36AA476-6F15-49ED-AAAA-F99386CF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920731B1-7D20-4BD9-9C83-6558815F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449F1CED-3FDB-4A3B-A58E-E2355547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018AC871-FCAD-437E-BFAE-EEA66A65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66AB55A2-1A59-4E64-85D4-96E200001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27C3418-4D02-471C-9E8B-817E12F9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BCC752BC-AF7D-4C2C-A757-3362B051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5B3C1A7-07FA-4F15-9EC9-C49D0983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F56C5731-E807-4844-AE3F-E9560470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2FDD109D-D43C-401C-BBE7-A4CD55A0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E2BA33E6-928F-4936-B5D9-C93ED5E8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9B36D27E-DB8A-4003-9141-513BF14E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B8C50C03-069F-470F-9393-96D2588B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D2E0926A-9FC2-40AB-8454-6427CC60A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E064A910-F67B-450F-B62B-C023B42B5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3BFFD362-2426-40C0-889C-A7EF4856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A9C64BCA-D931-468C-964D-AE606BAD3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B34E170C-9748-4654-8602-8669FA19A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105C3E05-81E5-4C73-AE55-E97ADA5D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9AB57D0-A3CA-4F59-81F9-D0EBAC9F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1FB1B2BE-ACCD-44E0-A42B-7B8F0B97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2DF9249C-1B6D-47AE-87FA-258FCFB4F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44CB3D2-FB19-42FF-9723-93BB7CB9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F9EDD6DC-7BA0-4056-BF8C-4922CD98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974D8720-853B-44D9-B2B6-31986B99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209449B3-FBBA-4BA3-89D4-8034FEBA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915E01E-5BC2-455A-9257-F78D7489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5ACECD5F-7EE7-45C5-A005-F91AD262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B617D288-4B2C-4D32-A451-F217E0D1D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279D4674-487E-4DF5-BD21-CC3F61E0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F221A1D7-D57D-47EA-9D26-8B8152F0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5DB3E2DD-D73B-4F3B-ACF4-89A690510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04E82C6D-2003-4F23-9A47-228AF9F48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5927CE4A-64A4-4F3B-8413-91771101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38F177B5-1D45-4541-B488-1012F1B0C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5B54F972-3C13-484C-83D0-3A205CE6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D97CDC49-ABF8-40E0-9228-DC1CAF8E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22B3FD4F-37CB-4A1D-8F68-600A8EE6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06FB65A7-0618-4FFE-8191-3D8A2B401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FAB6EE55-7EC7-4272-B853-BAD8B3BC9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CE9A6ACF-C4D5-4022-BCEF-1F6B358F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7FDA75C0-DD8F-4506-BD69-BF0660C2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184FEFAD-BEF3-4B88-898B-01555FD7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E1CD80D1-6DE8-440E-A27B-E5BE688A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D70C93F2-0AD4-4982-B8B5-259122E7A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6604C333-5BAE-495A-B15F-323D6447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2285B886-8BED-4D2D-9AED-AECABAE9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D0249BCD-AE9E-41D0-9E74-2F170A253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A45BC1CE-CA0A-45E7-AEE4-2CACDE81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A8F0CA2E-A3F9-4D0A-8E13-2382B8B4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31BE46F8-8C6D-4F7B-95A9-39916695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D8C499F-F4B0-4DC0-A0D7-3A118D21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C7764A81-4705-4BB8-896F-3D9077FA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17E5F4A7-4611-4CC0-8714-92C7A224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389434F6-9579-4DAA-B8A0-4E9921455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1428C8A-D3E8-46CE-B4A1-90702A6F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5A528D96-E0E8-4F3A-88B5-74A1A677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60A12F22-75A5-4553-B8E8-583C4460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82961D19-8C0A-47AE-AEF0-E98BD55D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490D9404-3105-4CAD-BF2D-D93E10776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9FF5C33B-95B9-467B-9B5A-5DB83E5E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BF1719D6-0CC9-41F3-A146-03011320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543B2D05-19D0-4B8C-B119-E6A6E462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B4BD0E7E-9172-4C33-803D-CEF0DCCE3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C0483EEF-C2FC-4ACA-A065-1A767333B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DA150680-56DF-4381-81D8-89708AE5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6D871A15-FAC1-4F34-BAD6-720E93EE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DCFE623B-F2EB-45D9-9AA8-1D3D5C6F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3AD4074E-7748-4C0F-8224-B3C5759F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FBB7324-7074-4696-A4C6-12A46A481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C5B120FD-4B2C-4289-9A27-2F85DCEC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E5AF4BC-6371-46B4-969F-C2893918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12FC74AC-6A3E-4421-B664-907CD4645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1ED7C57A-B2DB-4757-91A9-94E4F999F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6159D9F5-2A2B-4A8B-9766-67DB8A65B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1EF8A834-E555-4141-B8AF-8309506C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BE959839-7250-4483-8926-612E5CED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CE748DE7-3D34-469B-BBD1-09714E25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ABB23659-0B40-4480-B67F-19661E68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495018E1-55E9-474C-961B-D1897450C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554B5E01-7951-44CF-A8DF-DE6CA8D3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88B22856-3C7A-4020-BFE7-0787595F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0748115E-32A5-42DF-B3A3-4E0C0A5C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ED43E0E-BF93-4970-AA02-C418B33F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0869BCBA-011B-4516-95C3-A2C36F4F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C9FA4A97-2BE3-447A-BB59-32630E52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C8B27BD-1A6C-49B6-92C1-92F885A3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F0FA7140-18FA-438E-A548-B3139E98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9F95B9F-5E16-450C-9B18-9D579F6E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25DA774D-78F7-4D7B-A7C4-225613BE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E07BB847-F34F-4A8E-8BBF-153CA946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49A4CD9-ED83-409A-8753-72BD2514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2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875A779A-05AB-4539-827E-BD0619C6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D57929C-FE9C-4C20-8256-2B7BBDC7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E1122DC9-ED58-414F-9DB7-E42DEAB2F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26688CB8-A462-4C2B-A3F7-82C41988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3930B8A0-B6D0-4B82-8BF6-51C0D435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97709183-6EED-42D2-BA10-37455046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AF2DCBF0-81FD-4B84-AA5E-156DDE718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1122E1A-B3D8-422D-A3C4-E15C12D6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2A169D70-D045-4330-A45F-2A65CD94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F0CAC26D-9529-41ED-BD3B-4CAAAE3C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92E41C34-08D7-4C26-BFD4-D4F71F02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AA69464-1F83-42DD-AC28-9A8F59B8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28F21F2B-3E26-42C5-BEF1-0052D3B9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20492427-44A3-4E72-B406-F43072E73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DB36A250-9F30-4683-BF4C-8C98C446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8D981F9F-1996-4036-B7C0-E32471CB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C688254-4BD5-4E09-AD5D-E34AA8AB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0ED22DB-8EAE-4B8C-A0C3-581EC9D61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24A9E79-E8B7-4A99-A370-A50C88CD7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A838552-C354-44C3-A67C-ECF81273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FCA0E571-442A-41A9-A3BC-EBBB8689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A426F5AF-16AB-4BFE-AD46-C199958B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81A8D63-A461-4467-9BE5-D5055FE6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DE4EAFC-9194-484C-AC8B-B445500C6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5687EF68-F434-4ADA-83D8-6DEBB2EE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74FF48F9-7034-439C-8F86-8F8C6B31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0CC8455A-16C6-488A-9AD8-254E16BE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4B4EF6C7-B133-4822-9E95-6C30E2D2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33C823E9-2268-4473-861A-8D252258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7E35420-F33A-4827-A661-04EF4B81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1A26CE2D-1DD7-4DAB-86BF-347E00DF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5A9769E4-5BFB-4D74-B7E9-C8D7C038A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121F8026-9B2B-4760-A036-B09CBA835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D982CF96-9995-49B3-A4B6-53C1A775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3A924680-DE40-43A3-BEA4-BAD7259B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F05F92F8-B4BE-4870-97E5-F3AD5C33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0494FE0B-78C7-42A0-B664-9F914490C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3FF1141-1F5C-4943-A2A6-367136C8C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D065B9FC-969E-4386-BCCA-5BB8FBDD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01DF5F6F-E463-4895-828A-3CE6497A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DD4614C-9376-4837-B5B2-9C60D8B5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BD69A6E3-9FC1-449F-A47A-2CA2206C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8EA4CD0E-D0E6-4331-90C4-6F819AB9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434F2372-8AFE-40F9-BEFA-E64048E30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025C29CE-656E-45B7-AFDC-F2294540C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13786A9E-FAA0-4E31-BB1A-25EF06FE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13F4924F-FFB4-4058-890E-6D1DB0FB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52EDE82-BF2E-4204-AEBE-0FF03D0B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5AD3B1A6-0391-4249-9FC0-94AF2EF7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021ACFBF-EDBD-46E5-8E21-AC837BC8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60B9F40E-B4AE-4C6B-9E2A-74272FF0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1CEF873-A37F-4030-A233-B7B37925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5F455CE5-2981-4000-91B0-953976ED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673E30FA-8A89-4827-8BDB-74BE1FDC5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41DCC277-6F72-4449-B4A5-E4456224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BA60C687-8640-4139-95AD-7DD0EE07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F50B0A92-CC4B-4B13-8915-97C9BC91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E53D9500-F077-4CC8-A54E-9A4D570B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DC4A9A4-E2C4-4256-8CE8-1156466BE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8ED77359-4475-40C1-AD55-BB089391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B2820226-F3AD-4DC1-9364-6EF107E3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6895891-4A36-4B55-8A08-A53804AEB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DC5162E3-E35F-4E8E-A67A-5B59BB5D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1D0BB0BF-ECBA-442C-A3A9-96F1D3A2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13BDA8E2-0AE5-4BA8-BFFB-1281122B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81425408-F42F-4942-8729-5320E96D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D7E6E75B-D41F-4AA7-956D-7E85D255E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1D49565-B67E-4D62-823F-1A539830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A8F7821F-D3D5-4C33-9285-4AEAEE990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4C5338B-056F-49D6-B737-BD43FA5D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CC2747F0-310D-4CCC-B1D5-A8F344D9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4CE0C48-6A5E-45C2-BE8A-EC246D3D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CC9EEBE5-DB63-4A44-8994-BD7C7CBA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0D251FFC-E258-44AB-A2FF-A967142F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A7460596-D2B3-46D6-A9A2-91F07D3F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0F8F3E16-D70B-44EB-971D-34C67B54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38C27FDB-2BC6-4920-85EC-8D91833E0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6AEBD6A1-726A-44ED-8BA5-4CAF7416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58806C69-F58E-471E-91A4-C893CB0A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6709EC64-368F-4640-BB51-757FC2FE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6C813342-83F2-48B0-B44A-1C5A006D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CDFFE29B-8E19-4AFF-9C05-890D445E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90E62454-39AC-46C9-B048-A30CCE2B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67857553-80F3-4CAC-9439-6F27A17E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E5372529-BA19-421E-9BB6-A43E538C6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A8BE97D0-39DD-4745-AAAB-45A10EE4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DA861BA3-045B-463D-9C9B-4BF016CB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E6FE14DA-AD22-4733-BA7C-4E301BC0D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A9BB0DC9-174F-4836-8E85-F41802E9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4A153FA8-4C2C-41DB-BEB9-D0B9EB4A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DBE0A2FB-18E0-4733-BC49-596F6249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04E1E6C1-4E8D-47F2-AECF-19A19DA7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2F750635-20D5-4F79-832A-42300D4E9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D4B3739E-BF49-4983-8E00-DCCA9272F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B92FE680-5229-400A-B9FD-01C25DA8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616A7B6A-EDA8-4879-B9EC-9FC68859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A8F4106B-7018-4098-BD1A-BB76FC31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4E7F4B70-5245-4495-96FC-A16056EE5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EFBB3365-139B-4FFC-BF9C-00716E9E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41168432-B368-4A4E-A8F1-868DC69B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285DCBB5-FF91-40CD-9CB3-0BCAF2B9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5773537F-31BA-4F2D-A676-5820360A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28A2A49B-1EED-4558-BA53-62D604A8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5B89AA27-FBE4-43AB-8120-6EB9C629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B99DD2DB-4088-4186-85B9-78E1C1CDD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5426ED8F-D444-434E-94DE-4279BB056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414ECE6E-733E-41C2-BF17-351CEA73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431E414F-35E5-4502-924D-56FFF706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9303DC4F-3391-498F-9C38-19387600A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97B12AE-3F6F-435A-863D-DED8F4B0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10395D4F-C970-4AAF-A482-321ADA96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5615F15F-DF42-4A31-8A1E-166A0284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FB24E339-5FD6-4365-A56C-C36D7230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5970C5B-EB98-4FF2-81AD-93871A16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AEA6A554-DB73-40E0-BED6-C0AA4C96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913BEFE9-88DF-4BEE-A58E-524A4FA35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BC6C4B09-C221-48B5-9739-DA565CE0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55896C7-D1A4-4FAE-AE2C-D122872A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B13E199E-030E-4F55-B4B2-2617C0E5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C42025C8-20CD-4785-AB98-580AB89D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D72A4F6F-A3B7-41D2-82B8-FD8FA2A8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F74534C-CC7A-4371-8284-9909247B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A4DBE4FC-838E-4B4D-9471-DDA871285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0E290001-7BDA-459B-AF7B-E3B69927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9E204B7B-5515-4CA3-8FF1-25AE372B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6F044F2B-2C2B-4185-B307-BA89FDA1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0001E419-C8BD-4C7B-ADE7-918BC52F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B0223CB-1986-4488-A779-A7E2BF19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AA1B9FC2-50B3-4F0E-B150-DDDB7CF5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9EF0DE2-BE1E-464C-8C33-77B6E1A5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0658AF12-44A6-430B-8948-FB83F96B1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92C5D02-3D99-4EFC-875D-47FCF6BB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1DE4B957-1FD4-4259-9F71-FF657C4A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2F4E689F-DA26-4CB2-A558-5F4393E2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2F20C0F3-359D-4ABA-AD3D-A535CBDEF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0C4C04AA-F814-4A3C-8405-C94A8014C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8709A5B9-EAA0-48AE-A730-B510752A4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63ECDD98-6777-4FDA-9AD0-72A57830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812881E6-C662-41B5-8F54-E5B51A5A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455ED81F-AB55-43DD-92DE-67FA229B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C26B8B86-07F3-4909-8BEF-7AB3BF386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FD7DB4E6-406D-4DE0-A215-8CE4C01B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B062EF73-9FE8-489B-BB3E-4B505FEAE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1128EB4A-23D4-4F42-9985-C4FEFF1D8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D6078FBA-17AD-4ABA-A944-E693621B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655B42BD-143C-4ABE-B322-613208114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41FA7917-54EC-4E00-8806-727DDD6B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3A39D000-6CAA-41EA-A080-50C6FB6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305C79C0-781F-429A-BD03-0E412D2A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879151E-6F15-4B18-931D-0315734F5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9BB7E503-6957-499D-B950-90DB2E2D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9A0445F0-9A0F-4F89-B3A3-A1F38DE6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F2E5616B-D84C-491E-8502-15872EDA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7DCE2CA8-B7FD-4088-A77A-F39DB153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B2A5D056-B928-4D8E-84CC-FDFB0340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6D84B467-2BFB-497C-83B6-14639CBB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E6D1E954-BAD5-42C1-B5BB-F5A35682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91A86034-C09A-46D4-BDDF-10A882B0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27026C01-DC90-4C43-BA04-6ABE0AAE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30D8858C-F583-437A-BC3E-1BC7BD6C6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F260F488-D016-4E80-8033-ED54C483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BBCE7D5A-7196-4CBA-9FC2-DC50F1F6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64EC1B34-84DA-4EC2-B0BB-49AA2B58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0998CFA5-A8FF-4414-AF1B-06605F102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1EB6C35E-53F9-4968-866E-C7EF363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5FBF75DD-7A81-4693-A7B4-798553FF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71FE6C4A-EE82-46B6-A5A3-7E6DBDF13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F8363A1-A690-414C-BD1F-C50D196BA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6796E4CC-329C-4385-8F6B-25E01DFCE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E4934706-341B-4CD5-BEB7-E39CF8207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C2B8E7CA-D1AE-426E-B761-CC68A787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997A452-E59B-49DE-8797-C49C65049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AF4EBC5A-2D1E-4196-8352-28AF1797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6D18EEB1-C7C9-4333-9318-04042000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0BAFC4CA-D063-4DBE-AA3A-848D258C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EB07EB91-7811-4207-AB4C-6C1211D6C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33E742CB-75B7-431C-ADAD-5A0DF739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90C4DC8F-F64F-4721-845C-D306113F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08720DAD-985B-4DD1-B0F0-A17783DD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0B791F65-C880-4807-9AF5-57F615EF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183B02A-0048-44FD-AE85-8484FFCA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8B0D0C6E-7168-4DDB-B360-A71030E85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83FAA16B-BADD-4137-89D8-02A498F2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4480C000-EB58-4804-A901-3CD03F1F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C25D8A67-5FCB-4A8E-8480-21812AA8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3B8FA1B6-A4C2-4F67-B5D1-E3728488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1CC5DD6D-BBD7-4B4C-B536-CC492E5D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83DEE3A4-61A6-40A1-8D14-A4605588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D765A7E8-3A9C-44C1-AE84-E4ADA661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52D7328-2E67-40E5-9421-BA63E63C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9E78B778-2DE6-4D07-B5BF-AF7F5357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4003DE45-E81F-4192-ACF1-886F0E81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CDD65D62-D08C-4A4F-BD2A-7DCADAA8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D322D905-369F-4167-AC05-88222A02D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1CF8E20A-02E5-48BB-B209-614CC95CF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0084195E-2C23-45C3-95E5-CBEFF5B5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CE66E71-BD30-4B1C-A3B9-16808634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20238D4-0AED-432B-8C3C-B9F0F1919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BFFD70E3-43E3-42E4-B64E-92DE9498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F33814F-B27E-406E-8ACE-C2263A50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EE2BC07F-018A-488E-8B2C-33006100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6E5F9271-B8E9-4AD7-924F-82C26FAD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38A696B1-2ECA-461B-A187-74AB6497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CABD282C-C889-438D-95CC-824BBB3A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5FF3C087-333F-48DE-BAFC-CAA0E63B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1DD68A00-84B2-4760-BB53-88CB64302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1739E0A-8BE5-4726-B61E-4F2AE59A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9059ED3B-836D-4C28-A82B-11F84486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AA9B1E0-357A-479F-BF39-9EC28CA8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34E79BE7-0DA2-4612-974B-3188BA3E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E16B0542-A24E-4E4C-816F-551A017F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912919C2-35C7-4D81-82CA-CFC6E094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4C4860F5-5BA7-41CE-8D9B-C577D519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9F1AC39F-CE05-49D9-9108-F957C967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BF1FEA06-DEF0-4511-AF7F-8F1F42430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64417368-2073-4624-B6DD-88441801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9D62BAAB-F1AE-44DC-8196-D747C5931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514B0A3-2667-4EDC-B4D6-76115B3D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3D4E8CA2-2ACA-482E-AD5F-D94D75D3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23ECC7A7-EA07-419E-8024-EF44A6B6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DB2C18DD-0C69-4347-A517-A3176C49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DA98D891-2CBD-449A-8B69-E43A6980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FE10DA9F-CF42-46EE-B6F4-742510ABA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6B90CB49-CC20-415C-9DB0-62EFEC6E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45C3454E-E23C-4E4B-88D0-184B0D75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E3FD63CC-92C4-4C07-B9F1-49400654A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A78D21AB-C50E-4233-8B2D-F0386D46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345719FB-5377-444B-8E83-255189A0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B76E6B60-4D2A-4BF1-918A-5E915B9E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62619EEF-9755-45E7-BB23-AA19E345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C2EB6047-0C8E-44D7-A24E-35629F7CC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C9F55CA-6B88-4A04-ACEA-87B61FE6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C5E4B378-5ADD-4060-9FA4-1ECE1EBB8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EDB4F3F4-C291-4052-9C01-B34A9A2B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56D79B31-5466-4C60-9897-1E150253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5A80CC3E-CCBC-4A75-A783-3778980E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937F13F7-F861-44D7-B47D-77CB2A12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973531C-6C76-44B4-9D9B-B1C77F8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CC0A0C34-C41C-46C5-BCA4-BD7CBCBD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7292423E-2060-4BD6-8328-AC43719E6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39E882EC-7535-42D3-9DE0-1F8E2AA9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05316B0-76DD-4F76-98E3-7571FC2C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51A8FE70-3897-47DB-B8FA-5A7A40BA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BDAC430F-7BE7-4F81-9A2B-152B8D031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1770AB73-D9E7-42BC-A01A-6039D0BF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AF5D0095-8574-4A6E-9A46-3035F1B7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1DA09BC4-14DF-4DFF-BB6D-803E9F26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0D108D2-85B2-4273-B58D-D65C9F1C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1F3B9715-C888-4938-ACF0-8C88AB95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422B5BE-D227-4932-BCD5-4CD024C4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C25E7947-C56B-4FD5-B77C-B2890AE4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0C38768-7FDA-4D27-8C94-2DBC63A8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64561296-D071-4BF3-8C20-DCD46D7C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78B02B3F-249B-4651-B35D-72B23B31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28DAE601-4CDB-455D-9B30-ECBBD4CE7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506ECAB0-B861-4486-AD3E-1ADD5B53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442B5100-CFB0-4115-9962-E5EF6427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C5CAA60-3D6B-4C75-87C7-71818634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C8A9C807-BB6D-4053-99A7-9648A483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5333D3F-2AFB-4E3A-AA9A-8ABC55C3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81C78E37-90AA-4FD2-A6B0-C1F23F71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7A405AA6-FA78-42B6-8EFF-C9BCCD10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7D22FD02-F43B-4DAB-9934-558F42B0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576F04DE-64D8-488B-8773-B9FB63E42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4E326F41-F9E4-456F-929B-767296A5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BBF98FE6-2F92-47F5-9E21-00A88204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BD5DD767-FDBF-44B1-B337-DE86984BF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79E420FC-3D7C-4C9B-BA6D-FA1C203D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1E92C8A9-5138-48E6-B0D0-14B20D38A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A5B617D1-6A99-44CC-BAA2-5CDE27BA5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15CAC9ED-8C4C-4F64-9B2F-7B9C3E04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BB351864-A120-42AE-9764-D6DC82C09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6C03678A-B537-4666-B9C8-09C5D11D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238F04C5-B81F-4AF2-BD72-50FA75C96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E843FB36-4617-4049-BB93-6E46D5A0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730E348A-2B10-4FD8-AD8A-747C639F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9EA14F63-FC71-4B62-85F5-7D3C8DCC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DE201CA-9595-45E5-A396-1DC1DC77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3A5C7C4E-FEFF-4C4A-B2C9-EF4E72BE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FA6AB78D-5F3D-4A7B-953E-F625A5E2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0F6F5F45-1AC5-443A-B96D-77F3711F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203EC49C-CEC1-4F71-8DF1-6D7DFB0E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5A74FEA6-44AA-4309-8650-F171889B4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EEECEBBA-5AA8-4A90-88BD-EFDDAA3E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5E003360-587E-4AC8-B932-E7F2263E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F0366FD7-F4E7-458A-B9A2-1C2D5FE0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D52DD9BA-6FB0-4347-A2AB-BB8248B0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6A551AB2-9AD9-47EF-A59D-28439672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F61700CF-C558-4067-BC19-6E79B407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24BA9E55-B992-44B0-9C19-1813833E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8F26FE9E-FF35-478A-9567-B5E81B0F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B19F2D8A-3DC8-41C4-902D-CBF2A8705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03E5FF62-07C2-46E2-B2E3-31F5E4BFB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1184CC0E-5C7C-4C6B-804F-29FCB477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A9735619-0A6E-49D1-95FB-0AF3B539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54C8F3D6-12AD-406B-BC1B-5728E1F6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CBCCD6E2-A411-469B-86DA-39460843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757A5D55-29DC-4BB7-8DCD-6FE412A9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5B552AAE-2085-4FAC-A452-ED9AC66A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40DFFC50-F151-45FE-A5B1-64B637D6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2DD1C50C-952C-4ED5-B54F-738D1585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497EE7E2-0E4F-418A-B3E1-BE985BEB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5E275341-EB3A-43F1-962A-36F0576B8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B20A49FF-EC0A-41F0-9C27-2D329918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A7E2AA4A-488E-4508-9ED6-61368530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2239007A-12B4-466E-B44F-B7992E4E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BE16844D-8189-424A-9E84-412507B79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A6C6A918-F7C5-47BB-AA24-06EFEBA9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23ED8113-61CD-42E0-9E99-62FF6685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D4763AE2-705B-4804-9E27-28E183B7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C3AD24C6-B3CD-4666-8F33-FC447F7D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36B8F47-5132-4F08-908A-7AA1731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4BA0578C-05C9-42F8-94BF-8EC0D94B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4772C4A0-EEF6-4D0F-8FF2-77C530980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EDCF8DDB-C0AE-496E-8829-F135AEC9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CD9C0106-7117-49FF-9A32-E360D394E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3A98502E-3ABC-481C-8815-4D828CCA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803B53F-D28D-4CF8-B664-70C8E09F6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68A2F534-1527-4625-9AFB-58FEBD54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83F9F544-C1F4-4C80-B2E6-2D662B4B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0B30A332-48C3-4859-A79D-52A1229C7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8D09310A-B8A9-4659-AAEE-9A6E3D57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78D4971A-1FFB-43B6-BA51-DDCCE648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0D710EEE-F564-4E73-B1B8-F48805C7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30D999DD-11D6-4578-8230-7B333374A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220701FA-788A-470D-AF27-ECFA7326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EAA86385-E431-4838-967B-97DED5B03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AF8F753-CCD6-4E8B-9D27-B2B960A2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30F01F91-DE28-4EAB-997E-15C217032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F2261130-E6BE-44D5-B47B-39BE3496C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12652517-3F9D-4480-BC77-BC979F6D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F3C9DC79-D9D2-4F7E-84FA-37A26A2D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5C379A01-2772-4B87-84F9-362DC49C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3B571D1C-1DAE-4A97-AEEE-591531D8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BB1A8035-74C8-473E-8F05-F140129B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6BD7BDA8-A032-4B66-8113-62AA2237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FC350506-99F4-4337-98A5-0E21596A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B205CF20-6096-42D5-AACB-99931FA3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4366FF2B-54DD-4D45-AB76-078BCF6F2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8FD9E442-4DBE-4565-9A45-C7D4638E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495F1F96-8B48-4580-A1E5-F61540BF5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F1939DFC-22F3-40D6-8333-60C46765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01B162BC-0A89-4FC3-84B3-77645D9E7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13247BBD-51A5-450D-B0CB-E260FE3D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806D93E0-35F2-45BD-8756-9D9A2BCA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46169163-F850-40BF-A552-78D13624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D19AD213-9178-42AA-B9F7-9675F85B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1E99D85C-AB45-4572-9E49-9FF900500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05E88EFA-D2C4-4CF4-A0CB-9DC02169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138CA006-ED49-43D2-B901-069445FE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85BE10A6-6175-430D-8B57-5BEB94D02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1E99EED5-7B88-4EC1-848D-B0B45150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BB3DA930-3BA4-46ED-AC03-05F21A8B8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573B8E2B-285C-448D-8594-9A705EAFD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9540B1B5-3D4C-4781-877C-844F6FD0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F3088F45-8E8A-4F49-9FB1-FE3309B2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F90B2508-AFC6-4336-90BC-3BFD97FA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DFA96532-7A33-45EE-88B6-169556B2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FA3D2120-9F27-48E1-BC6F-7CD411A5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6117B55-6D8D-48D0-8DAB-011FF433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C32B3D1A-E8F4-4D27-9D21-D6912C14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2EF9B742-4F0A-4EFA-BA66-359EA311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6D31EB9F-BA53-43F1-90EC-11A40A40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192CBC61-163E-41C4-BE71-E8763DFE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06D11141-9DE5-428E-BA8B-393208F4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77E65556-6760-484D-A507-F980B7B6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2270AFEF-647E-462C-B87C-48C5BC6A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B52F640C-6E2E-4E1B-BCA8-39DD7664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AF7B558E-A578-409F-B79C-ACA6D446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7CF5D36F-9961-484E-82FF-551AD24D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3742E8C0-9503-4DE8-A889-BCC06184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86083FF4-B078-4EA7-B968-5781DD43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104A3ECA-7436-472A-9B63-7A170A627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D90EBF9C-F92F-42D2-AF33-043032EE0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801B197A-A670-4BE4-AAB1-7B00D8070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E8FA034A-9909-4015-AB82-37AE8C3C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2915F847-B74C-4421-9DAE-CA1D13EF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35FC0F81-7AF6-49AB-BDD3-B7862263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AA0849AF-B4D3-46A6-97B6-307A57B8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9AB9925C-3625-4BB3-8E71-B671D869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B1EE271A-732B-47E5-9CE3-880C016E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631BFF1C-7266-4DF0-9B35-179A9D9A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B561A83E-C8CA-43FE-BD5A-786A417B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61E0DF54-6B0D-4B99-80CE-E1FBCE92F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6416FF66-AE38-4914-93F6-68B9FE10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CFEEE54E-046B-4888-B4ED-093514C2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ACA70EF1-5397-4747-A51A-99B396E4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4345848B-3147-4AB7-A58E-1F8562AF1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C98E9773-640A-4646-8E1F-568C01C6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5E51D6B3-56F4-46D9-9A88-AC5BD4A8C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EB23AA5B-8D09-4C3C-B9D2-28CBB831C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D45A5FC0-9520-4C72-976A-71E28B5A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01FABF1C-6266-48E5-B6F2-6711BB0F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E214730D-58AD-481C-AF5C-D02460EF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D9907304-D9DC-4DAA-8BBA-D6EA9754C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0B2FBE08-5F3C-4F1C-95F9-61A15DFD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93F73879-8FB9-4789-91EA-CEDAB6C06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403BE683-473E-4F8E-8DDE-FB508DEA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10B45398-274F-4947-9817-8EAEA8DA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ACC0155A-8E0E-4C31-8823-E57E4388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5DC6D729-B3AF-4721-9614-BC30E9E2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100E656D-40D8-4B33-B56A-26F7FB81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3CFE3B11-9697-46E6-B11B-5EC03756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53FC9C05-C459-4BAA-B526-C1D52303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3F7071F0-2DCE-4AF2-A765-223C51DD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5FE6F864-626F-4309-AB36-41FCB5BB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30156B62-E9BE-4F45-BAD1-7D37F350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5454FF54-5CF1-4123-945C-CF142185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EADB2C9F-63A0-499E-9FAA-AAA52C1AB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01C567D8-FC65-44D7-B4F9-0C462404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BAFA33C1-257F-4A5F-9A17-37ED43C1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4046FBB7-56C9-4196-B034-31B21ACC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A2EB26C8-8919-4252-A89D-3C32DC0E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D7085C94-20D4-4824-84FB-D6293D3A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6019FD85-AC0C-4A89-817F-CB02CEDF1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84A2B479-6CAE-4A39-87B4-3EDC4BC01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1A059CC3-F0C3-4519-BEB1-AD01B336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3F39DA5C-B70C-4FBA-8C80-055A8118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DFBEFF31-CC82-4CE7-892F-0653D8E7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BC6F3127-BD10-4BA0-B901-38185D212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32F397BA-82E6-4F96-92C3-ACBFED9A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3C5ACC8F-9D8F-45DD-B71C-92094F64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F8E17872-463E-46C8-9245-4C411CE1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09500EF4-5BB7-49A5-9C9B-B8C6475A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4A45FF54-59E5-476A-9530-C6205FBB3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1911BDB8-17EE-4780-ABE0-7CB3A55F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E82B53E5-BCE1-4088-8DCE-FF6AE32D2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BC2EE314-F942-4477-8172-1F80FC594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F4D2981B-167A-40BE-BCFB-8B69349A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68C135D1-26E2-4A10-965F-A4A9D661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3368EA81-CEB6-4F0A-9B68-FB3FC1DF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EABF783B-7877-4486-9AB5-08BD7526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D2F3D1C3-9F45-4D87-824F-43D1E1A0C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2346DE94-3159-4468-AC26-85731B6B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A55929FE-0C77-410E-8C8F-17BA5E55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5D546B66-7AA4-4DD7-B8AD-81457398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A059DBF9-5B22-4778-B778-C62A3E4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C7B681E3-245E-4F0F-B441-2CE8E298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3223322E-9CA0-41D2-9F2E-8D20EB32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24920E44-637D-4A3A-AE7E-9E3AE794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95A15C36-0148-4EDD-8994-505498E9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7C734481-DFAF-4165-A275-439F6891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DD4C114F-C29F-4B98-8CA4-2B4404C1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7FA3EBC2-0542-4195-A07C-9BF3486BE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66F55BCF-D16E-48A4-8F39-7AB2CB8A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262338D3-72B2-46C8-B88A-FB1F46485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B65FDEF9-7590-4E34-BB3F-006F74B7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6B2EB336-0D60-442C-B531-BFF959C4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90D81F45-EEF9-4D22-9190-13785125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8ADBC9E8-79D0-4742-A9DA-81C8C47B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9F2C9CCE-E9D7-442E-999C-6240CC6D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93C33A66-BDA9-46D4-860D-081FC55B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AA48B6E6-55D7-4B49-B8C6-427EB2C1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E39436B-5D83-48EE-BFEB-E3F9E0405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07AA53F2-EB69-40E2-BE76-764B1294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2E1A0A3D-906F-476D-8B21-AC748235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73106C91-E44D-4EE0-AC1A-A6638DCAD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2CFB73EF-51E2-4B98-AE0F-710AEC27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B477D669-D5F4-4461-97BE-8517D02E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E23F4652-0BCB-4066-81C1-6919E67A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2434CC26-E54D-40DC-BFAB-BFFA19041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047F4456-8E1C-4652-90CE-AD541DA6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F8ABB383-5858-46BF-A857-29FA18DFF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66A8952D-7687-4CBF-BA1D-CDA4E2BE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3EC65E51-C91A-40B0-B6C2-63904EC6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E35B1915-FEE5-47A6-810D-D25B70EE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01F39DC0-1055-4871-B89E-3F6A4091C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9A1F6484-C023-4631-942D-AFDF870B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B78D5F23-96F9-45E5-BA8B-E0321F8E3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C2415135-3905-4128-8A9A-0838149C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8E3DFD14-526F-44B7-A2C9-8F48235F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74274A1-788F-4A73-AD8B-25A565A6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289BCD07-FFE7-4579-89A4-B999464C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EE2D9C21-1975-470E-A7F4-618436FF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3D7E8F93-6EAA-44E3-A75F-FDFEB4F7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6A6B1E82-AB57-47DE-AABC-0B5F2089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22AA630B-E48E-40F9-9D97-0B43C000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92A9BC93-BD0C-4C00-9BFC-F773ED73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5EE55665-4BCD-4BF3-A25E-D23080DF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E92F25FD-F1C2-4754-BD1E-66A23A67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64A3480B-C509-4BD7-B8E6-D5486FF26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84A7A8E-2431-41C5-9A57-CC7CB5A7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FB3AE710-6866-400B-B612-082E75BE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A75EFF82-3C53-4023-8DEE-B581DB70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539DA40A-7A43-46DA-807F-DE020BE09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01E9A46E-2657-4BA5-908B-F9CDD613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5D446901-A6AA-430D-BB35-9F255974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D0498C94-ABF7-4707-B0AC-B68627EC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05AE5137-D0BE-4B63-8164-E44BA026A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7DBBD8C3-7F8C-41D9-8514-BF8DD4BB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7D22152F-DF50-4C68-9D53-66F9460A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CF7EF572-56B7-4DCC-BC93-492D851C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F1EF707B-31D6-486B-85DE-F9D7F5503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1C9FFC59-EB9A-4C18-986C-5330E00B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9FD5D712-9520-4549-BEE1-8C9653BF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1713596C-93F2-47D3-BAF3-A8D005A2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B48CED8C-4A21-4BAD-9075-97FF30AE1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20C70B44-8FE0-4F2D-BADE-8689F628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084B156D-C819-4277-B5C0-697B1592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83766F5C-180C-4320-A7CA-B1B0D6FB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BA51B9C3-1E34-4056-87D9-03BEFFE8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3BD52E47-CA0B-47DD-81F8-5A461961B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7" name="Picture 936" descr="https://is.vic.lt/ris/space.png">
          <a:extLst>
            <a:ext uri="{FF2B5EF4-FFF2-40B4-BE49-F238E27FC236}">
              <a16:creationId xmlns:a16="http://schemas.microsoft.com/office/drawing/2014/main" id="{5582D0DA-E456-487A-9384-AA11E835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815668E9-E16E-48AF-8427-BF9F77F1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1482A4BF-8EF0-48D2-9E69-DE325734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B95B8305-092E-4916-85CF-220CCA9B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E7061DB0-FD32-42E6-B061-D7A49013C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13608080-2E85-462F-A256-80BB6886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3" name="Picture 2" descr="https://is.vic.lt/ris/space.png">
          <a:extLst>
            <a:ext uri="{FF2B5EF4-FFF2-40B4-BE49-F238E27FC236}">
              <a16:creationId xmlns:a16="http://schemas.microsoft.com/office/drawing/2014/main" id="{8C7BE85D-4195-4FC6-82DE-4B9EC6EF7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4F591D75-61A8-466E-A374-46970F4B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5" name="Picture 2" descr="https://is.vic.lt/ris/space.png">
          <a:extLst>
            <a:ext uri="{FF2B5EF4-FFF2-40B4-BE49-F238E27FC236}">
              <a16:creationId xmlns:a16="http://schemas.microsoft.com/office/drawing/2014/main" id="{BC4B67E6-AC72-4419-ACB4-821E498A5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C3B6065F-BBB5-4FF6-8F8D-5CAF1522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7" name="Picture 946" descr="https://is.vic.lt/ris/space.png">
          <a:extLst>
            <a:ext uri="{FF2B5EF4-FFF2-40B4-BE49-F238E27FC236}">
              <a16:creationId xmlns:a16="http://schemas.microsoft.com/office/drawing/2014/main" id="{80C86D4F-E14B-4FBF-B3EE-C20E4E35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BB191FDE-48C8-4A74-B29F-22C7400E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9" name="Picture 2" descr="https://is.vic.lt/ris/space.png">
          <a:extLst>
            <a:ext uri="{FF2B5EF4-FFF2-40B4-BE49-F238E27FC236}">
              <a16:creationId xmlns:a16="http://schemas.microsoft.com/office/drawing/2014/main" id="{FC31E331-8A17-4C25-A5A0-428B57C9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13E708DA-DC36-4CE5-8C1E-977E8B4C9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1" name="Picture 2" descr="https://is.vic.lt/ris/space.png">
          <a:extLst>
            <a:ext uri="{FF2B5EF4-FFF2-40B4-BE49-F238E27FC236}">
              <a16:creationId xmlns:a16="http://schemas.microsoft.com/office/drawing/2014/main" id="{AB50C10F-F692-4C82-836F-0D7266F9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A82025C0-4684-46EF-AC09-98E542CF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3" name="Picture 2" descr="https://is.vic.lt/ris/space.png">
          <a:extLst>
            <a:ext uri="{FF2B5EF4-FFF2-40B4-BE49-F238E27FC236}">
              <a16:creationId xmlns:a16="http://schemas.microsoft.com/office/drawing/2014/main" id="{7C33503C-0BEA-4C97-BF31-865C9B69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67622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D31BFC7D-E11A-4B58-8498-58F554DA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0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5" name="Picture 2" descr="https://is.vic.lt/ris/space.png">
          <a:extLst>
            <a:ext uri="{FF2B5EF4-FFF2-40B4-BE49-F238E27FC236}">
              <a16:creationId xmlns:a16="http://schemas.microsoft.com/office/drawing/2014/main" id="{571A49EE-976A-4D54-A258-401423B5C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F801CB15-3F9F-4EEF-B99B-F6994787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7" name="Picture 956" descr="https://is.vic.lt/ris/space.png">
          <a:extLst>
            <a:ext uri="{FF2B5EF4-FFF2-40B4-BE49-F238E27FC236}">
              <a16:creationId xmlns:a16="http://schemas.microsoft.com/office/drawing/2014/main" id="{E968BECD-7A98-4DB8-B19A-C67F3D33E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DE65953B-B13F-49BF-99DA-E30EE1EA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9" name="Picture 2" descr="https://is.vic.lt/ris/space.png">
          <a:extLst>
            <a:ext uri="{FF2B5EF4-FFF2-40B4-BE49-F238E27FC236}">
              <a16:creationId xmlns:a16="http://schemas.microsoft.com/office/drawing/2014/main" id="{B49A2909-BC56-450F-A050-816A1127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F7A03284-AE1B-42AF-8758-6F425DA3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1" name="Picture 2" descr="https://is.vic.lt/ris/space.png">
          <a:extLst>
            <a:ext uri="{FF2B5EF4-FFF2-40B4-BE49-F238E27FC236}">
              <a16:creationId xmlns:a16="http://schemas.microsoft.com/office/drawing/2014/main" id="{FD84AB36-98ED-4B79-8710-3B42E751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1B146761-5786-4141-943A-D26C1782E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3" name="Picture 2" descr="https://is.vic.lt/ris/space.png">
          <a:extLst>
            <a:ext uri="{FF2B5EF4-FFF2-40B4-BE49-F238E27FC236}">
              <a16:creationId xmlns:a16="http://schemas.microsoft.com/office/drawing/2014/main" id="{85C32CE6-6BE4-4CBA-AF5E-AF93F39EF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67622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6DF7006D-9D6C-4DC2-B32E-6BF28DB90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0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5" name="Picture 2" descr="https://is.vic.lt/ris/space.png">
          <a:extLst>
            <a:ext uri="{FF2B5EF4-FFF2-40B4-BE49-F238E27FC236}">
              <a16:creationId xmlns:a16="http://schemas.microsoft.com/office/drawing/2014/main" id="{81C2121F-B05B-4F4A-AAAE-04E8B06F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DDA176F0-4619-4EEA-857C-F3E1487B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7" name="Picture 966" descr="https://is.vic.lt/ris/space.png">
          <a:extLst>
            <a:ext uri="{FF2B5EF4-FFF2-40B4-BE49-F238E27FC236}">
              <a16:creationId xmlns:a16="http://schemas.microsoft.com/office/drawing/2014/main" id="{074DCB3B-6063-4273-9AF7-A37A347EB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328F560F-CCAB-4A8D-A9FB-89303A59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9" name="Picture 2" descr="https://is.vic.lt/ris/space.png">
          <a:extLst>
            <a:ext uri="{FF2B5EF4-FFF2-40B4-BE49-F238E27FC236}">
              <a16:creationId xmlns:a16="http://schemas.microsoft.com/office/drawing/2014/main" id="{8280613B-F753-423D-AEBE-0EB36749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243769DD-C1D5-42C1-96E1-B3BB5987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1" name="Picture 2" descr="https://is.vic.lt/ris/space.png">
          <a:extLst>
            <a:ext uri="{FF2B5EF4-FFF2-40B4-BE49-F238E27FC236}">
              <a16:creationId xmlns:a16="http://schemas.microsoft.com/office/drawing/2014/main" id="{69AA274E-88E5-459F-A745-F8E28C83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059E51BD-F222-4646-8A3E-6EFCBF2E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973" name="Picture 2" descr="https://is.vic.lt/ris/space.png">
          <a:extLst>
            <a:ext uri="{FF2B5EF4-FFF2-40B4-BE49-F238E27FC236}">
              <a16:creationId xmlns:a16="http://schemas.microsoft.com/office/drawing/2014/main" id="{6AB025D1-9DA8-4CE2-BE49-D01DBFD62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EEE41BCA-234D-4005-9D2D-5B2085E2F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22195"/>
          <a:ext cx="38100" cy="250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975" name="Picture 2" descr="https://is.vic.lt/ris/space.png">
          <a:extLst>
            <a:ext uri="{FF2B5EF4-FFF2-40B4-BE49-F238E27FC236}">
              <a16:creationId xmlns:a16="http://schemas.microsoft.com/office/drawing/2014/main" id="{6D805D02-0C49-4BA4-84AE-4DD70528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A9BBC4FA-3D64-44C1-8638-AB8EDC32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977" name="Picture 976" descr="https://is.vic.lt/ris/space.png">
          <a:extLst>
            <a:ext uri="{FF2B5EF4-FFF2-40B4-BE49-F238E27FC236}">
              <a16:creationId xmlns:a16="http://schemas.microsoft.com/office/drawing/2014/main" id="{1154A08E-0E65-4321-9681-FA423E0C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969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A2555B9F-DBDD-4FB5-82A6-5903F8EC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979" name="Picture 2" descr="https://is.vic.lt/ris/space.png">
          <a:extLst>
            <a:ext uri="{FF2B5EF4-FFF2-40B4-BE49-F238E27FC236}">
              <a16:creationId xmlns:a16="http://schemas.microsoft.com/office/drawing/2014/main" id="{87880889-0D19-4F7B-A556-C1016D28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980" name="Picture 2" descr="https://is.vic.lt/ris/space.png">
          <a:extLst>
            <a:ext uri="{FF2B5EF4-FFF2-40B4-BE49-F238E27FC236}">
              <a16:creationId xmlns:a16="http://schemas.microsoft.com/office/drawing/2014/main" id="{BC9E5E3D-5DD2-45C2-9A8C-E3D63A7D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609600</xdr:colOff>
      <xdr:row>26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59CFA3E4-E760-407C-948F-756824CF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673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79E2-E181-4E4F-95D9-5333096737EC}">
  <dimension ref="B2:W32"/>
  <sheetViews>
    <sheetView showGridLines="0" tabSelected="1" zoomScale="115" zoomScaleNormal="115" workbookViewId="0">
      <selection activeCell="Q37" sqref="Q37"/>
    </sheetView>
  </sheetViews>
  <sheetFormatPr defaultRowHeight="14.4" x14ac:dyDescent="0.3"/>
  <cols>
    <col min="2" max="2" width="14.33203125" customWidth="1"/>
    <col min="3" max="3" width="9.88671875" customWidth="1"/>
    <col min="4" max="4" width="10" customWidth="1"/>
    <col min="9" max="9" width="9" customWidth="1"/>
    <col min="10" max="10" width="8.5546875" customWidth="1"/>
  </cols>
  <sheetData>
    <row r="2" spans="2:23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3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3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3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3">
      <c r="B8" s="20" t="s">
        <v>11</v>
      </c>
      <c r="C8" s="21">
        <v>1582.4839999999999</v>
      </c>
      <c r="D8" s="22">
        <v>10957.731</v>
      </c>
      <c r="E8" s="23">
        <v>6588.192</v>
      </c>
      <c r="F8" s="23">
        <v>12714.976000000001</v>
      </c>
      <c r="G8" s="21">
        <v>6110.1890000000003</v>
      </c>
      <c r="H8" s="22">
        <v>4380.1379999999999</v>
      </c>
      <c r="I8" s="23">
        <v>3502.413</v>
      </c>
      <c r="J8" s="23">
        <v>5616.5599999999995</v>
      </c>
      <c r="K8" s="21">
        <f t="shared" ref="K8:L22" si="0">+((I8*100/G8)-100)</f>
        <v>-42.679138075761657</v>
      </c>
      <c r="L8" s="24">
        <f t="shared" si="0"/>
        <v>28.227923412458694</v>
      </c>
      <c r="M8" s="23">
        <f t="shared" ref="M8:N22" si="1">+((I8*100/C8)-100)</f>
        <v>121.32375430020147</v>
      </c>
      <c r="N8" s="25">
        <f t="shared" si="1"/>
        <v>-48.743403173521962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3">
      <c r="B9" s="28" t="s">
        <v>12</v>
      </c>
      <c r="C9" s="29">
        <v>0</v>
      </c>
      <c r="D9" s="30">
        <v>79.400000000000006</v>
      </c>
      <c r="E9" s="31">
        <v>480.81700000000001</v>
      </c>
      <c r="F9" s="31">
        <v>135.13999999999999</v>
      </c>
      <c r="G9" s="29">
        <v>232.69399999999999</v>
      </c>
      <c r="H9" s="30">
        <v>1162.44</v>
      </c>
      <c r="I9" s="31">
        <v>0</v>
      </c>
      <c r="J9" s="31">
        <v>349.16</v>
      </c>
      <c r="K9" s="29" t="s">
        <v>13</v>
      </c>
      <c r="L9" s="32">
        <f>+((J9*100/H9)-100)</f>
        <v>-69.963180895358036</v>
      </c>
      <c r="M9" s="31" t="s">
        <v>13</v>
      </c>
      <c r="N9" s="33">
        <f>+((J9*100/D9)-100)</f>
        <v>339.74811083123421</v>
      </c>
      <c r="O9" s="26"/>
      <c r="Q9" s="34"/>
      <c r="R9" s="34"/>
      <c r="S9" s="34"/>
    </row>
    <row r="10" spans="2:23" x14ac:dyDescent="0.3">
      <c r="B10" s="35" t="s">
        <v>14</v>
      </c>
      <c r="C10" s="36">
        <v>373.14499999999998</v>
      </c>
      <c r="D10" s="37">
        <v>651.44000000000005</v>
      </c>
      <c r="E10" s="38">
        <v>975.22</v>
      </c>
      <c r="F10" s="38">
        <v>2283.5819999999999</v>
      </c>
      <c r="G10" s="36">
        <v>1353.1390000000001</v>
      </c>
      <c r="H10" s="37">
        <v>615.05799999999999</v>
      </c>
      <c r="I10" s="38">
        <v>464.57</v>
      </c>
      <c r="J10" s="38">
        <v>240.25899999999999</v>
      </c>
      <c r="K10" s="36">
        <f>+((I10*100/G10)-100)</f>
        <v>-65.667237438282399</v>
      </c>
      <c r="L10" s="39">
        <f t="shared" si="0"/>
        <v>-60.937179908236303</v>
      </c>
      <c r="M10" s="38">
        <f t="shared" si="1"/>
        <v>24.501199265701004</v>
      </c>
      <c r="N10" s="40">
        <f t="shared" si="1"/>
        <v>-63.118783003806961</v>
      </c>
      <c r="O10" s="26"/>
      <c r="P10" s="26"/>
      <c r="Q10" s="26"/>
      <c r="R10" s="26"/>
    </row>
    <row r="11" spans="2:23" x14ac:dyDescent="0.3">
      <c r="B11" s="35" t="s">
        <v>15</v>
      </c>
      <c r="C11" s="36">
        <v>1012.333</v>
      </c>
      <c r="D11" s="37">
        <v>4906.7699999999995</v>
      </c>
      <c r="E11" s="38">
        <v>3245.2440000000001</v>
      </c>
      <c r="F11" s="38">
        <v>9999.4279999999999</v>
      </c>
      <c r="G11" s="36">
        <v>2729.26</v>
      </c>
      <c r="H11" s="37">
        <v>1992.7349999999999</v>
      </c>
      <c r="I11" s="38">
        <v>2178.2599999999998</v>
      </c>
      <c r="J11" s="38">
        <v>4473.6530000000002</v>
      </c>
      <c r="K11" s="36">
        <f t="shared" si="0"/>
        <v>-20.188622557030129</v>
      </c>
      <c r="L11" s="39">
        <f t="shared" si="0"/>
        <v>124.49813949170365</v>
      </c>
      <c r="M11" s="38">
        <f t="shared" si="1"/>
        <v>115.17228026746139</v>
      </c>
      <c r="N11" s="40">
        <f t="shared" si="1"/>
        <v>-8.8269268785779502</v>
      </c>
      <c r="O11" s="26"/>
      <c r="Q11" s="26"/>
      <c r="R11" s="26"/>
    </row>
    <row r="12" spans="2:23" x14ac:dyDescent="0.3">
      <c r="B12" s="35" t="s">
        <v>16</v>
      </c>
      <c r="C12" s="36">
        <v>92.42</v>
      </c>
      <c r="D12" s="37">
        <v>4239.6909999999998</v>
      </c>
      <c r="E12" s="38">
        <v>1056.2929999999999</v>
      </c>
      <c r="F12" s="38">
        <v>190.29900000000001</v>
      </c>
      <c r="G12" s="36">
        <v>1110.741</v>
      </c>
      <c r="H12" s="37">
        <v>450.21199999999999</v>
      </c>
      <c r="I12" s="38">
        <v>384.19900000000001</v>
      </c>
      <c r="J12" s="38">
        <v>372.2</v>
      </c>
      <c r="K12" s="36">
        <f t="shared" si="0"/>
        <v>-65.410568260287505</v>
      </c>
      <c r="L12" s="39">
        <f t="shared" si="0"/>
        <v>-17.327836663616253</v>
      </c>
      <c r="M12" s="38">
        <f t="shared" si="1"/>
        <v>315.70980307292797</v>
      </c>
      <c r="N12" s="40">
        <f t="shared" si="1"/>
        <v>-91.221058327128091</v>
      </c>
      <c r="O12" s="26"/>
      <c r="P12" s="26"/>
      <c r="Q12" s="26"/>
      <c r="R12" s="26"/>
    </row>
    <row r="13" spans="2:23" x14ac:dyDescent="0.3">
      <c r="B13" s="35" t="s">
        <v>17</v>
      </c>
      <c r="C13" s="36">
        <v>104.586</v>
      </c>
      <c r="D13" s="37">
        <v>1080.43</v>
      </c>
      <c r="E13" s="38">
        <v>830.61800000000005</v>
      </c>
      <c r="F13" s="38">
        <v>106.527</v>
      </c>
      <c r="G13" s="36">
        <v>684.35500000000002</v>
      </c>
      <c r="H13" s="37">
        <v>159.69300000000001</v>
      </c>
      <c r="I13" s="38">
        <v>475.38399999999996</v>
      </c>
      <c r="J13" s="38">
        <v>181.28800000000001</v>
      </c>
      <c r="K13" s="36">
        <f t="shared" si="0"/>
        <v>-30.535467703165764</v>
      </c>
      <c r="L13" s="39">
        <f t="shared" si="0"/>
        <v>13.522821914548544</v>
      </c>
      <c r="M13" s="38">
        <f t="shared" si="1"/>
        <v>354.53884841183327</v>
      </c>
      <c r="N13" s="40">
        <f t="shared" si="1"/>
        <v>-83.220754699517784</v>
      </c>
      <c r="O13" s="26"/>
    </row>
    <row r="14" spans="2:23" s="27" customFormat="1" x14ac:dyDescent="0.3">
      <c r="B14" s="41" t="s">
        <v>18</v>
      </c>
      <c r="C14" s="42">
        <v>2429.049</v>
      </c>
      <c r="D14" s="43">
        <v>3295.35</v>
      </c>
      <c r="E14" s="44">
        <v>1058.355</v>
      </c>
      <c r="F14" s="44">
        <v>1056.6610000000001</v>
      </c>
      <c r="G14" s="42">
        <v>2469.09</v>
      </c>
      <c r="H14" s="43">
        <v>1706.42</v>
      </c>
      <c r="I14" s="44">
        <v>1831.056</v>
      </c>
      <c r="J14" s="44">
        <v>1495.1030000000001</v>
      </c>
      <c r="K14" s="42">
        <f t="shared" si="0"/>
        <v>-25.84085634788525</v>
      </c>
      <c r="L14" s="45">
        <f t="shared" si="0"/>
        <v>-12.383645292483678</v>
      </c>
      <c r="M14" s="44">
        <f t="shared" si="1"/>
        <v>-24.618400040509684</v>
      </c>
      <c r="N14" s="46">
        <f t="shared" si="1"/>
        <v>-54.629917914637282</v>
      </c>
      <c r="O14" s="26"/>
      <c r="P14" s="34"/>
      <c r="Q14" s="34"/>
      <c r="R14" s="34"/>
      <c r="S14" s="34"/>
      <c r="T14" s="34"/>
    </row>
    <row r="15" spans="2:23" x14ac:dyDescent="0.3">
      <c r="B15" s="47" t="s">
        <v>14</v>
      </c>
      <c r="C15" s="29">
        <v>403.483</v>
      </c>
      <c r="D15" s="30">
        <v>77.5</v>
      </c>
      <c r="E15" s="31">
        <v>28.536999999999999</v>
      </c>
      <c r="F15" s="31">
        <v>0</v>
      </c>
      <c r="G15" s="29">
        <v>1286.5830000000001</v>
      </c>
      <c r="H15" s="30">
        <v>0</v>
      </c>
      <c r="I15" s="31">
        <v>94.2</v>
      </c>
      <c r="J15" s="31">
        <v>0</v>
      </c>
      <c r="K15" s="29">
        <f t="shared" si="0"/>
        <v>-92.678280375226478</v>
      </c>
      <c r="L15" s="32" t="s">
        <v>13</v>
      </c>
      <c r="M15" s="31">
        <f t="shared" si="1"/>
        <v>-76.653291464572234</v>
      </c>
      <c r="N15" s="33" t="s">
        <v>13</v>
      </c>
      <c r="O15" s="26"/>
      <c r="Q15" s="26"/>
      <c r="R15" s="26"/>
    </row>
    <row r="16" spans="2:23" x14ac:dyDescent="0.3">
      <c r="B16" s="35" t="s">
        <v>15</v>
      </c>
      <c r="C16" s="36">
        <v>98.91</v>
      </c>
      <c r="D16" s="37">
        <v>858.13</v>
      </c>
      <c r="E16" s="38">
        <v>220.858</v>
      </c>
      <c r="F16" s="38">
        <v>372.51100000000002</v>
      </c>
      <c r="G16" s="36">
        <v>234.58699999999999</v>
      </c>
      <c r="H16" s="37">
        <v>332.5</v>
      </c>
      <c r="I16" s="38">
        <v>84.176000000000002</v>
      </c>
      <c r="J16" s="38">
        <v>298.12299999999999</v>
      </c>
      <c r="K16" s="36">
        <f t="shared" si="0"/>
        <v>-64.117363707281299</v>
      </c>
      <c r="L16" s="39">
        <f t="shared" si="0"/>
        <v>-10.33894736842106</v>
      </c>
      <c r="M16" s="38">
        <f t="shared" si="1"/>
        <v>-14.896370437771708</v>
      </c>
      <c r="N16" s="40">
        <f t="shared" si="1"/>
        <v>-65.258993392609511</v>
      </c>
      <c r="O16" s="26"/>
      <c r="Q16" s="26"/>
      <c r="R16" s="26"/>
    </row>
    <row r="17" spans="2:18" x14ac:dyDescent="0.3">
      <c r="B17" s="48" t="s">
        <v>19</v>
      </c>
      <c r="C17" s="49">
        <v>1926.6559999999999</v>
      </c>
      <c r="D17" s="50">
        <v>2359.7199999999998</v>
      </c>
      <c r="E17" s="51">
        <v>808.96</v>
      </c>
      <c r="F17" s="51">
        <v>684.15</v>
      </c>
      <c r="G17" s="49">
        <v>947.92</v>
      </c>
      <c r="H17" s="50">
        <v>1373.92</v>
      </c>
      <c r="I17" s="51">
        <v>1652.68</v>
      </c>
      <c r="J17" s="51">
        <v>1196.98</v>
      </c>
      <c r="K17" s="52">
        <f t="shared" si="0"/>
        <v>74.348046248628577</v>
      </c>
      <c r="L17" s="53">
        <f t="shared" si="0"/>
        <v>-12.878479096308382</v>
      </c>
      <c r="M17" s="54">
        <f t="shared" si="1"/>
        <v>-14.220286340685618</v>
      </c>
      <c r="N17" s="54">
        <f t="shared" si="1"/>
        <v>-49.274490193751795</v>
      </c>
      <c r="O17" s="26"/>
      <c r="Q17" s="26"/>
      <c r="R17" s="26"/>
    </row>
    <row r="18" spans="2:18" x14ac:dyDescent="0.3">
      <c r="B18" s="35" t="s">
        <v>20</v>
      </c>
      <c r="C18" s="36">
        <v>22.34</v>
      </c>
      <c r="D18" s="37">
        <v>0</v>
      </c>
      <c r="E18" s="38">
        <v>15</v>
      </c>
      <c r="F18" s="38">
        <v>0</v>
      </c>
      <c r="G18" s="36">
        <v>136.96899999999999</v>
      </c>
      <c r="H18" s="37">
        <v>15.7</v>
      </c>
      <c r="I18" s="38">
        <v>154.71799999999999</v>
      </c>
      <c r="J18" s="38">
        <v>22.9</v>
      </c>
      <c r="K18" s="55">
        <f t="shared" si="0"/>
        <v>12.958406646759485</v>
      </c>
      <c r="L18" s="39">
        <f t="shared" si="0"/>
        <v>45.859872611464965</v>
      </c>
      <c r="M18" s="40">
        <f t="shared" si="1"/>
        <v>592.56042972247087</v>
      </c>
      <c r="N18" s="40" t="s">
        <v>13</v>
      </c>
      <c r="O18" s="26"/>
      <c r="Q18" s="26"/>
      <c r="R18" s="26"/>
    </row>
    <row r="19" spans="2:18" x14ac:dyDescent="0.3">
      <c r="B19" s="35" t="s">
        <v>21</v>
      </c>
      <c r="C19" s="36">
        <v>101.87</v>
      </c>
      <c r="D19" s="37">
        <v>20</v>
      </c>
      <c r="E19" s="38">
        <v>7.3650000000000002</v>
      </c>
      <c r="F19" s="38">
        <v>346.86700000000002</v>
      </c>
      <c r="G19" s="36">
        <v>13.9</v>
      </c>
      <c r="H19" s="37">
        <v>445.12</v>
      </c>
      <c r="I19" s="38">
        <v>11.84</v>
      </c>
      <c r="J19" s="38">
        <v>0</v>
      </c>
      <c r="K19" s="55">
        <f>+((I19*100/G19)-100)</f>
        <v>-14.82014388489209</v>
      </c>
      <c r="L19" s="39" t="s">
        <v>13</v>
      </c>
      <c r="M19" s="40">
        <f t="shared" si="1"/>
        <v>-88.377343673309127</v>
      </c>
      <c r="N19" s="40" t="s">
        <v>13</v>
      </c>
      <c r="O19" s="26"/>
      <c r="Q19" s="26"/>
      <c r="R19" s="26"/>
    </row>
    <row r="20" spans="2:18" x14ac:dyDescent="0.3">
      <c r="B20" s="35" t="s">
        <v>22</v>
      </c>
      <c r="C20" s="36">
        <v>4.22</v>
      </c>
      <c r="D20" s="37">
        <v>517.48</v>
      </c>
      <c r="E20" s="38">
        <v>103.24</v>
      </c>
      <c r="F20" s="38">
        <v>261.45999999999998</v>
      </c>
      <c r="G20" s="36">
        <v>92.182000000000002</v>
      </c>
      <c r="H20" s="37">
        <v>357.72</v>
      </c>
      <c r="I20" s="38">
        <v>159.46700000000001</v>
      </c>
      <c r="J20" s="38">
        <v>342.38</v>
      </c>
      <c r="K20" s="55">
        <f t="shared" si="0"/>
        <v>72.991473389598838</v>
      </c>
      <c r="L20" s="39">
        <f t="shared" si="0"/>
        <v>-4.2882701554288332</v>
      </c>
      <c r="M20" s="40">
        <f t="shared" si="1"/>
        <v>3678.838862559242</v>
      </c>
      <c r="N20" s="40">
        <f t="shared" si="1"/>
        <v>-33.837056504599218</v>
      </c>
      <c r="O20" s="26"/>
      <c r="Q20" s="26"/>
      <c r="R20" s="26"/>
    </row>
    <row r="21" spans="2:18" x14ac:dyDescent="0.3">
      <c r="B21" s="35" t="s">
        <v>23</v>
      </c>
      <c r="C21" s="36">
        <v>126.8</v>
      </c>
      <c r="D21" s="37">
        <v>0</v>
      </c>
      <c r="E21" s="38">
        <v>27.63</v>
      </c>
      <c r="F21" s="38">
        <v>508.47500000000002</v>
      </c>
      <c r="G21" s="36">
        <v>0</v>
      </c>
      <c r="H21" s="37">
        <v>714.38</v>
      </c>
      <c r="I21" s="38">
        <v>13.8</v>
      </c>
      <c r="J21" s="38">
        <v>486.04</v>
      </c>
      <c r="K21" s="55" t="s">
        <v>13</v>
      </c>
      <c r="L21" s="39">
        <f t="shared" si="0"/>
        <v>-31.963380833729943</v>
      </c>
      <c r="M21" s="40">
        <f t="shared" si="1"/>
        <v>-89.116719242902207</v>
      </c>
      <c r="N21" s="40" t="s">
        <v>13</v>
      </c>
      <c r="O21" s="26"/>
      <c r="Q21" s="26"/>
      <c r="R21" s="26"/>
    </row>
    <row r="22" spans="2:18" x14ac:dyDescent="0.3">
      <c r="B22" s="47" t="s">
        <v>24</v>
      </c>
      <c r="C22" s="29">
        <v>26.56</v>
      </c>
      <c r="D22" s="30">
        <v>78.540000000000006</v>
      </c>
      <c r="E22" s="31">
        <v>146.803</v>
      </c>
      <c r="F22" s="31">
        <v>144.61099999999999</v>
      </c>
      <c r="G22" s="29">
        <v>294.34399999999999</v>
      </c>
      <c r="H22" s="30">
        <v>50.72</v>
      </c>
      <c r="I22" s="31">
        <v>0</v>
      </c>
      <c r="J22" s="31">
        <v>26.52</v>
      </c>
      <c r="K22" s="56" t="s">
        <v>13</v>
      </c>
      <c r="L22" s="32">
        <f t="shared" si="0"/>
        <v>-47.712933753943219</v>
      </c>
      <c r="M22" s="33" t="s">
        <v>13</v>
      </c>
      <c r="N22" s="33">
        <f t="shared" si="1"/>
        <v>-66.233766233766232</v>
      </c>
      <c r="O22" s="26"/>
      <c r="Q22" s="26"/>
      <c r="R22" s="26"/>
    </row>
    <row r="23" spans="2:18" x14ac:dyDescent="0.3">
      <c r="B23" s="48" t="s">
        <v>25</v>
      </c>
      <c r="C23" s="49">
        <v>0</v>
      </c>
      <c r="D23" s="50">
        <v>0</v>
      </c>
      <c r="E23" s="51">
        <v>183.678</v>
      </c>
      <c r="F23" s="51">
        <v>65.680000000000007</v>
      </c>
      <c r="G23" s="49">
        <v>212.92</v>
      </c>
      <c r="H23" s="50">
        <v>17.559999999999999</v>
      </c>
      <c r="I23" s="51">
        <v>424.52</v>
      </c>
      <c r="J23" s="51">
        <v>0</v>
      </c>
      <c r="K23" s="52">
        <f t="shared" ref="K23:K25" si="2">+((I23*100/G23)-100)</f>
        <v>99.380048844636491</v>
      </c>
      <c r="L23" s="53" t="s">
        <v>13</v>
      </c>
      <c r="M23" s="54" t="s">
        <v>13</v>
      </c>
      <c r="N23" s="54" t="s">
        <v>13</v>
      </c>
      <c r="O23" s="26"/>
      <c r="Q23" s="26"/>
      <c r="R23" s="26"/>
    </row>
    <row r="24" spans="2:18" x14ac:dyDescent="0.3">
      <c r="B24" s="35" t="s">
        <v>26</v>
      </c>
      <c r="C24" s="36">
        <v>26.18</v>
      </c>
      <c r="D24" s="37">
        <v>0</v>
      </c>
      <c r="E24" s="38">
        <v>125.18</v>
      </c>
      <c r="F24" s="38">
        <v>10734.44</v>
      </c>
      <c r="G24" s="36">
        <v>489.86</v>
      </c>
      <c r="H24" s="37">
        <v>0</v>
      </c>
      <c r="I24" s="38">
        <v>80.349999999999994</v>
      </c>
      <c r="J24" s="38">
        <v>0</v>
      </c>
      <c r="K24" s="55">
        <f t="shared" si="2"/>
        <v>-83.597354346139724</v>
      </c>
      <c r="L24" s="39" t="s">
        <v>13</v>
      </c>
      <c r="M24" s="40">
        <f t="shared" ref="M24:M34" si="3">+((I24*100/C24)-100)</f>
        <v>206.91367456073334</v>
      </c>
      <c r="N24" s="40" t="s">
        <v>13</v>
      </c>
      <c r="O24" s="26"/>
      <c r="Q24" s="26"/>
      <c r="R24" s="26"/>
    </row>
    <row r="25" spans="2:18" x14ac:dyDescent="0.3">
      <c r="B25" s="57" t="s">
        <v>27</v>
      </c>
      <c r="C25" s="58">
        <v>4319.5030000000006</v>
      </c>
      <c r="D25" s="59">
        <v>14925.855</v>
      </c>
      <c r="E25" s="59">
        <v>8315.5709999999999</v>
      </c>
      <c r="F25" s="59">
        <v>25886.59</v>
      </c>
      <c r="G25" s="59">
        <v>9824.6039999999994</v>
      </c>
      <c r="H25" s="59">
        <v>7716.0099999999993</v>
      </c>
      <c r="I25" s="59">
        <v>6178.1640000000007</v>
      </c>
      <c r="J25" s="59">
        <v>8045.143</v>
      </c>
      <c r="K25" s="59">
        <f>+((I25*100/G25)-100)</f>
        <v>-37.115389078277346</v>
      </c>
      <c r="L25" s="59">
        <f>+((J25*100/H25)-100)</f>
        <v>4.2655854515481622</v>
      </c>
      <c r="M25" s="59">
        <f>+((I25*100/C25)-100)</f>
        <v>43.029510571007819</v>
      </c>
      <c r="N25" s="60">
        <f>+((J25*100/D25)-100)</f>
        <v>-46.099282084677888</v>
      </c>
    </row>
    <row r="26" spans="2:18" x14ac:dyDescent="0.3">
      <c r="B26" s="20"/>
      <c r="C26" s="23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2:18" x14ac:dyDescent="0.3">
      <c r="B27" s="62" t="s">
        <v>28</v>
      </c>
      <c r="C27" s="63"/>
      <c r="D27" s="63"/>
      <c r="E27" s="63"/>
      <c r="F27" s="63"/>
      <c r="G27" s="63"/>
      <c r="H27" s="63"/>
      <c r="I27" s="63"/>
      <c r="J27" s="63"/>
      <c r="K27" s="62"/>
      <c r="L27" s="64"/>
      <c r="M27" s="64"/>
      <c r="N27" s="64"/>
    </row>
    <row r="28" spans="2:18" ht="15" customHeight="1" x14ac:dyDescent="0.3">
      <c r="B28" s="65" t="s">
        <v>29</v>
      </c>
      <c r="C28" s="65"/>
      <c r="D28" s="65"/>
      <c r="E28" s="65"/>
      <c r="F28" s="66"/>
      <c r="G28" s="67"/>
      <c r="H28" s="67"/>
      <c r="I28" s="67"/>
      <c r="J28" s="67"/>
      <c r="K28" s="68"/>
      <c r="L28" s="26"/>
      <c r="M28" s="26"/>
      <c r="N28" s="26"/>
    </row>
    <row r="29" spans="2:18" x14ac:dyDescent="0.3">
      <c r="B29" s="65" t="s">
        <v>30</v>
      </c>
      <c r="C29" s="65"/>
      <c r="D29" s="65"/>
      <c r="E29" s="65"/>
      <c r="F29" s="66"/>
      <c r="G29" s="69"/>
      <c r="H29" s="68"/>
      <c r="I29" s="68"/>
      <c r="J29" s="68"/>
      <c r="K29" s="70"/>
      <c r="L29" s="26"/>
      <c r="M29" s="26"/>
      <c r="N29" s="26"/>
    </row>
    <row r="30" spans="2:18" ht="15" customHeight="1" x14ac:dyDescent="0.3">
      <c r="B30" s="71" t="s">
        <v>31</v>
      </c>
      <c r="C30" s="72"/>
      <c r="D30" s="72"/>
      <c r="E30" s="72"/>
      <c r="F30" s="72"/>
      <c r="G30" s="72"/>
      <c r="H30" s="72"/>
      <c r="I30" s="72"/>
      <c r="J30" s="72"/>
      <c r="K30" s="73"/>
      <c r="M30" s="64"/>
      <c r="N30" s="64"/>
    </row>
    <row r="31" spans="2:18" x14ac:dyDescent="0.3">
      <c r="C31" s="26"/>
      <c r="D31" s="26"/>
      <c r="K31" s="74" t="s">
        <v>32</v>
      </c>
      <c r="L31" s="74"/>
      <c r="M31" s="74"/>
      <c r="N31" s="74"/>
    </row>
    <row r="32" spans="2:18" x14ac:dyDescent="0.3">
      <c r="I32" s="75" t="s">
        <v>33</v>
      </c>
      <c r="J32" s="75"/>
      <c r="K32" s="75"/>
      <c r="L32" s="75"/>
      <c r="M32" s="75"/>
      <c r="N32" s="75"/>
    </row>
  </sheetData>
  <mergeCells count="26">
    <mergeCell ref="L6:L7"/>
    <mergeCell ref="M6:M7"/>
    <mergeCell ref="N6:N7"/>
    <mergeCell ref="B30:K30"/>
    <mergeCell ref="K31:N31"/>
    <mergeCell ref="I32:N32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kiekiai_geri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2026-06-25T07:20:31Z</dcterms:created>
  <dcterms:modified xsi:type="dcterms:W3CDTF">2026-06-25T07:21:54Z</dcterms:modified>
</cp:coreProperties>
</file>