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6A4D0A4C-3737-48F6-B655-261C47CCFFE3}" xr6:coauthVersionLast="47" xr6:coauthVersionMax="47" xr10:uidLastSave="{00000000-0000-0000-0000-000000000000}"/>
  <bookViews>
    <workbookView xWindow="-120" yWindow="-120" windowWidth="29040" windowHeight="15720" xr2:uid="{860EA4DD-67B9-4B0D-81FF-3C231AA8BBD0}"/>
  </bookViews>
  <sheets>
    <sheet name="17_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H69" i="1"/>
  <c r="I67" i="1"/>
  <c r="H67" i="1"/>
  <c r="I65" i="1"/>
  <c r="H65" i="1"/>
  <c r="I64" i="1"/>
  <c r="H64" i="1"/>
  <c r="I63" i="1"/>
  <c r="H63" i="1"/>
  <c r="I61" i="1"/>
  <c r="H61" i="1"/>
  <c r="I60" i="1"/>
  <c r="H60" i="1"/>
  <c r="I59" i="1"/>
  <c r="H59" i="1"/>
  <c r="I58" i="1"/>
  <c r="H58" i="1"/>
  <c r="I57" i="1"/>
  <c r="I56" i="1"/>
  <c r="H56" i="1"/>
  <c r="H54" i="1"/>
  <c r="I52" i="1"/>
  <c r="H52" i="1"/>
  <c r="I51" i="1"/>
  <c r="H51" i="1"/>
  <c r="I50" i="1"/>
  <c r="H50" i="1"/>
  <c r="I48" i="1"/>
  <c r="H48" i="1"/>
  <c r="H47" i="1"/>
  <c r="I46" i="1"/>
  <c r="H46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I35" i="1"/>
  <c r="H35" i="1"/>
  <c r="I34" i="1"/>
  <c r="H34" i="1"/>
  <c r="I33" i="1"/>
  <c r="H33" i="1"/>
  <c r="I32" i="1"/>
  <c r="H32" i="1"/>
  <c r="I31" i="1"/>
  <c r="H30" i="1"/>
  <c r="I29" i="1"/>
  <c r="H29" i="1"/>
  <c r="I28" i="1"/>
  <c r="H28" i="1"/>
  <c r="I25" i="1"/>
  <c r="H25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<sst xmlns="http://schemas.openxmlformats.org/spreadsheetml/2006/main" count="132" uniqueCount="45">
  <si>
    <t>Grūdų ir rapsų vidutinės kainos (augintojų) ES šalyse, EUR/t</t>
  </si>
  <si>
    <t xml:space="preserve">                    Data
Valstybė</t>
  </si>
  <si>
    <t>Pokytis, %</t>
  </si>
  <si>
    <t>20 sav. 
(05 12–18)</t>
  </si>
  <si>
    <t>17 sav. 
(04 20–26)</t>
  </si>
  <si>
    <t>18 sav.
 (04 27–05 03)</t>
  </si>
  <si>
    <t>19 sav.
 (05 04-10)</t>
  </si>
  <si>
    <t>20 sav
(05 11-17)</t>
  </si>
  <si>
    <t>savaitės*</t>
  </si>
  <si>
    <t>metų**</t>
  </si>
  <si>
    <t>Maistiniai kviečiai</t>
  </si>
  <si>
    <t>Bulgarija</t>
  </si>
  <si>
    <t>Čekija</t>
  </si>
  <si>
    <t>Vokietija</t>
  </si>
  <si>
    <t>-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</si>
  <si>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</si>
  <si>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</si>
  <si>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</si>
  <si>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</si>
  <si>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</si>
  <si>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</si>
  <si>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</si>
  <si>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</si>
  <si>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</si>
  <si>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</si>
  <si>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</si>
  <si>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</si>
  <si>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</si>
  <si>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</si>
  <si>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</si>
  <si>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</si>
  <si>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</si>
  <si>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</si>
  <si>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</si>
  <si>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</si>
  <si>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</si>
  <si>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</si>
  <si>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</si>
  <si>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</si>
  <si>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</si>
  <si>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</si>
  <si>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20 savaitę su 19 savaite</t>
  </si>
  <si>
    <t>** lyginant 2026 m. 20 savaitę su 2025 m. 20 savaite</t>
  </si>
  <si>
    <t>Pastaba: Lietuvos maistinių ir pašarinių kviečių, pašarinių miežių, maistinių rugių ir rapsų 17, 18 ir  19 savaičių kainos patikslintos  2026-05-25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</si>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</sst>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F208FC-2EE5-46A0-926F-F6741A50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3395-5A1E-418F-941C-01692CFEA5BE}">
  <dimension ref="B2:K81"/>
  <sheetViews>
    <sheetView showGridLines="0" showRowColHeaders="0" tabSelected="1" zoomScale="115" zoomScaleNormal="115" workbookViewId="0">
      <selection activeCell="K16" sqref="K16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1.28515625" style="2" customWidth="1"/>
    <col min="4" max="4" width="10.42578125" style="2" customWidth="1"/>
    <col min="5" max="5" width="10.7109375" style="2"/>
    <col min="6" max="6" width="10.5703125" style="2" customWidth="1"/>
    <col min="7" max="7" width="9.7109375" style="2" customWidth="1"/>
    <col min="8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198.67571428571429</v>
      </c>
      <c r="D7" s="15">
        <v>183.14285714285714</v>
      </c>
      <c r="E7" s="15">
        <v>183.14285714285714</v>
      </c>
      <c r="F7" s="15">
        <v>183.14285714285714</v>
      </c>
      <c r="G7" s="16">
        <v>181.28571428571428</v>
      </c>
      <c r="H7" s="15">
        <f t="shared" ref="H7:H25" si="0">((G7*100)/F7)-100</f>
        <v>-1.0140405616224655</v>
      </c>
      <c r="I7" s="15">
        <f t="shared" ref="I7:I25" si="1">((G7*100)/C7)-100</f>
        <v>-8.7529570800946317</v>
      </c>
    </row>
    <row r="8" spans="2:9" x14ac:dyDescent="0.2">
      <c r="B8" s="13" t="s">
        <v>12</v>
      </c>
      <c r="C8" s="14">
        <v>224.08</v>
      </c>
      <c r="D8" s="15">
        <v>180.49860000000001</v>
      </c>
      <c r="E8" s="15">
        <v>180.26820000000001</v>
      </c>
      <c r="F8" s="15">
        <v>180.73820000000001</v>
      </c>
      <c r="G8" s="16">
        <v>177.94460000000001</v>
      </c>
      <c r="H8" s="15">
        <f t="shared" si="0"/>
        <v>-1.5456610722027904</v>
      </c>
      <c r="I8" s="15">
        <f t="shared" si="1"/>
        <v>-20.588807568725457</v>
      </c>
    </row>
    <row r="9" spans="2:9" x14ac:dyDescent="0.2">
      <c r="B9" s="13" t="s">
        <v>13</v>
      </c>
      <c r="C9" s="14">
        <v>214</v>
      </c>
      <c r="D9" s="15">
        <v>194.5</v>
      </c>
      <c r="E9" s="15" t="s">
        <v>14</v>
      </c>
      <c r="F9" s="15">
        <v>204</v>
      </c>
      <c r="G9" s="16">
        <v>187.5</v>
      </c>
      <c r="H9" s="15">
        <f t="shared" si="0"/>
        <v>-8.0882352941176521</v>
      </c>
      <c r="I9" s="15">
        <f t="shared" si="1"/>
        <v>-12.383177570093451</v>
      </c>
    </row>
    <row r="10" spans="2:9" x14ac:dyDescent="0.2">
      <c r="B10" s="13" t="s">
        <v>15</v>
      </c>
      <c r="C10" s="14">
        <v>208.29</v>
      </c>
      <c r="D10" s="15">
        <v>179.39</v>
      </c>
      <c r="E10" s="15" t="s">
        <v>14</v>
      </c>
      <c r="F10" s="15" t="s">
        <v>14</v>
      </c>
      <c r="G10" s="16" t="s">
        <v>14</v>
      </c>
      <c r="H10" s="15" t="s">
        <v>14</v>
      </c>
      <c r="I10" s="15" t="s">
        <v>14</v>
      </c>
    </row>
    <row r="11" spans="2:9" x14ac:dyDescent="0.2">
      <c r="B11" s="13" t="s">
        <v>16</v>
      </c>
      <c r="C11" s="14">
        <v>225</v>
      </c>
      <c r="D11" s="15">
        <v>266.66666666666669</v>
      </c>
      <c r="E11" s="15">
        <v>250</v>
      </c>
      <c r="F11" s="15">
        <v>225</v>
      </c>
      <c r="G11" s="16">
        <v>225</v>
      </c>
      <c r="H11" s="15">
        <f t="shared" si="0"/>
        <v>0</v>
      </c>
      <c r="I11" s="15">
        <f t="shared" si="1"/>
        <v>0</v>
      </c>
    </row>
    <row r="12" spans="2:9" x14ac:dyDescent="0.2">
      <c r="B12" s="13" t="s">
        <v>17</v>
      </c>
      <c r="C12" s="14">
        <v>215.75555555555556</v>
      </c>
      <c r="D12" s="15">
        <v>226.25</v>
      </c>
      <c r="E12" s="15">
        <v>229.24</v>
      </c>
      <c r="F12" s="15">
        <v>228.23000000000002</v>
      </c>
      <c r="G12" s="16">
        <v>227.85999999999999</v>
      </c>
      <c r="H12" s="15">
        <f t="shared" si="0"/>
        <v>-0.16211716251150676</v>
      </c>
      <c r="I12" s="15">
        <f t="shared" si="1"/>
        <v>5.6102585230198798</v>
      </c>
    </row>
    <row r="13" spans="2:9" x14ac:dyDescent="0.2">
      <c r="B13" s="13" t="s">
        <v>18</v>
      </c>
      <c r="C13" s="14">
        <v>197.37</v>
      </c>
      <c r="D13" s="15">
        <v>196.42000000000002</v>
      </c>
      <c r="E13" s="15">
        <v>196.37</v>
      </c>
      <c r="F13" s="15">
        <v>193.6</v>
      </c>
      <c r="G13" s="16">
        <v>199.9</v>
      </c>
      <c r="H13" s="15">
        <f t="shared" si="0"/>
        <v>3.2541322314049665</v>
      </c>
      <c r="I13" s="15">
        <f t="shared" si="1"/>
        <v>1.2818564118153688</v>
      </c>
    </row>
    <row r="14" spans="2:9" x14ac:dyDescent="0.2">
      <c r="B14" s="13" t="s">
        <v>19</v>
      </c>
      <c r="C14" s="14">
        <v>211.55</v>
      </c>
      <c r="D14" s="15">
        <v>196.25</v>
      </c>
      <c r="E14" s="15">
        <v>190.45</v>
      </c>
      <c r="F14" s="15">
        <v>199.2</v>
      </c>
      <c r="G14" s="16">
        <v>198.5</v>
      </c>
      <c r="H14" s="15">
        <f>((G14*100)/F14)-100</f>
        <v>-0.35140562248994911</v>
      </c>
      <c r="I14" s="15">
        <f>((G14*100)/C14)-100</f>
        <v>-6.1687544315764598</v>
      </c>
    </row>
    <row r="15" spans="2:9" x14ac:dyDescent="0.2">
      <c r="B15" s="13" t="s">
        <v>20</v>
      </c>
      <c r="C15" s="14">
        <v>244.74428571428572</v>
      </c>
      <c r="D15" s="15">
        <v>219.85999999999999</v>
      </c>
      <c r="E15" s="15">
        <v>222.58571428571426</v>
      </c>
      <c r="F15" s="15">
        <v>221.16</v>
      </c>
      <c r="G15" s="16">
        <v>222.56666666666666</v>
      </c>
      <c r="H15" s="15">
        <f t="shared" si="0"/>
        <v>0.63604027250256934</v>
      </c>
      <c r="I15" s="15">
        <f t="shared" si="1"/>
        <v>-9.0615472319991852</v>
      </c>
    </row>
    <row r="16" spans="2:9" x14ac:dyDescent="0.2">
      <c r="B16" s="13" t="s">
        <v>21</v>
      </c>
      <c r="C16" s="14">
        <v>159.21816854575567</v>
      </c>
      <c r="D16" s="15">
        <v>184.51</v>
      </c>
      <c r="E16" s="15">
        <v>185.14</v>
      </c>
      <c r="F16" s="15">
        <v>189.67</v>
      </c>
      <c r="G16" s="16">
        <v>191.09</v>
      </c>
      <c r="H16" s="15">
        <f t="shared" si="0"/>
        <v>0.74866874044393228</v>
      </c>
      <c r="I16" s="15">
        <f t="shared" si="1"/>
        <v>20.017710130288989</v>
      </c>
    </row>
    <row r="17" spans="2:10" s="22" customFormat="1" x14ac:dyDescent="0.2">
      <c r="B17" s="17" t="s">
        <v>22</v>
      </c>
      <c r="C17" s="18">
        <v>206.3</v>
      </c>
      <c r="D17" s="19">
        <v>189.41</v>
      </c>
      <c r="E17" s="19">
        <v>186.61</v>
      </c>
      <c r="F17" s="19">
        <v>190.79</v>
      </c>
      <c r="G17" s="20">
        <v>189.87</v>
      </c>
      <c r="H17" s="19">
        <f t="shared" si="0"/>
        <v>-0.48220556632946909</v>
      </c>
      <c r="I17" s="19">
        <f t="shared" si="1"/>
        <v>-7.9641299079011247</v>
      </c>
      <c r="J17" s="21"/>
    </row>
    <row r="18" spans="2:10" x14ac:dyDescent="0.2">
      <c r="B18" s="13" t="s">
        <v>23</v>
      </c>
      <c r="C18" s="14">
        <v>226.75</v>
      </c>
      <c r="D18" s="15">
        <v>175.66483333333335</v>
      </c>
      <c r="E18" s="15">
        <v>185.12430000000001</v>
      </c>
      <c r="F18" s="15">
        <v>187.83224999999999</v>
      </c>
      <c r="G18" s="16">
        <v>185.03423333333333</v>
      </c>
      <c r="H18" s="15">
        <f t="shared" si="0"/>
        <v>-1.4896359207040604</v>
      </c>
      <c r="I18" s="15">
        <f t="shared" si="1"/>
        <v>-18.397251010657854</v>
      </c>
    </row>
    <row r="19" spans="2:10" x14ac:dyDescent="0.2">
      <c r="B19" s="13" t="s">
        <v>24</v>
      </c>
      <c r="C19" s="14" t="s">
        <v>14</v>
      </c>
      <c r="D19" s="15" t="s">
        <v>14</v>
      </c>
      <c r="E19" s="15">
        <v>188.5</v>
      </c>
      <c r="F19" s="15" t="s">
        <v>14</v>
      </c>
      <c r="G19" s="16">
        <v>183</v>
      </c>
      <c r="H19" s="15" t="s">
        <v>14</v>
      </c>
      <c r="I19" s="15" t="s">
        <v>14</v>
      </c>
    </row>
    <row r="20" spans="2:10" x14ac:dyDescent="0.2">
      <c r="B20" s="13" t="s">
        <v>25</v>
      </c>
      <c r="C20" s="14">
        <v>213.307968677161</v>
      </c>
      <c r="D20" s="15">
        <v>188.60329999999999</v>
      </c>
      <c r="E20" s="15">
        <v>188.7723</v>
      </c>
      <c r="F20" s="15">
        <v>190.49809999999999</v>
      </c>
      <c r="G20" s="16">
        <v>190.04499999999999</v>
      </c>
      <c r="H20" s="15">
        <f t="shared" si="0"/>
        <v>-0.23785014128749538</v>
      </c>
      <c r="I20" s="15">
        <f t="shared" si="1"/>
        <v>-10.905813233995588</v>
      </c>
    </row>
    <row r="21" spans="2:10" x14ac:dyDescent="0.2">
      <c r="B21" s="13" t="s">
        <v>26</v>
      </c>
      <c r="C21" s="14">
        <v>241</v>
      </c>
      <c r="D21" s="15">
        <v>230</v>
      </c>
      <c r="E21" s="15">
        <v>237</v>
      </c>
      <c r="F21" s="15">
        <v>236</v>
      </c>
      <c r="G21" s="16">
        <v>240</v>
      </c>
      <c r="H21" s="15">
        <f t="shared" si="0"/>
        <v>1.6949152542372872</v>
      </c>
      <c r="I21" s="15">
        <f t="shared" si="1"/>
        <v>-0.41493775933609811</v>
      </c>
    </row>
    <row r="22" spans="2:10" x14ac:dyDescent="0.2">
      <c r="B22" s="13" t="s">
        <v>27</v>
      </c>
      <c r="C22" s="14">
        <v>208.7833333333333</v>
      </c>
      <c r="D22" s="15">
        <v>187.50630000000001</v>
      </c>
      <c r="E22" s="15">
        <v>192.729525</v>
      </c>
      <c r="F22" s="15">
        <v>187.22527500000001</v>
      </c>
      <c r="G22" s="16">
        <v>192.13342499999999</v>
      </c>
      <c r="H22" s="15">
        <f t="shared" si="0"/>
        <v>2.6215210526463295</v>
      </c>
      <c r="I22" s="15">
        <f t="shared" si="1"/>
        <v>-7.9747305819429926</v>
      </c>
    </row>
    <row r="23" spans="2:10" x14ac:dyDescent="0.2">
      <c r="B23" s="13" t="s">
        <v>28</v>
      </c>
      <c r="C23" s="14">
        <v>255.22</v>
      </c>
      <c r="D23" s="15">
        <v>220.09</v>
      </c>
      <c r="E23" s="15">
        <v>221.67</v>
      </c>
      <c r="F23" s="15">
        <v>222.06</v>
      </c>
      <c r="G23" s="16">
        <v>222.29</v>
      </c>
      <c r="H23" s="15">
        <f t="shared" si="0"/>
        <v>0.10357561019543482</v>
      </c>
      <c r="I23" s="15">
        <f t="shared" si="1"/>
        <v>-12.902593840608105</v>
      </c>
    </row>
    <row r="24" spans="2:10" x14ac:dyDescent="0.2">
      <c r="B24" s="13" t="s">
        <v>29</v>
      </c>
      <c r="C24" s="14" t="s">
        <v>14</v>
      </c>
      <c r="D24" s="15" t="s">
        <v>14</v>
      </c>
      <c r="E24" s="15">
        <v>169.23</v>
      </c>
      <c r="F24" s="15">
        <v>189.22</v>
      </c>
      <c r="G24" s="16">
        <v>180.82</v>
      </c>
      <c r="H24" s="15">
        <f>((G24*100)/F24)-100</f>
        <v>-4.4392770320262116</v>
      </c>
      <c r="I24" s="15" t="s">
        <v>14</v>
      </c>
    </row>
    <row r="25" spans="2:10" x14ac:dyDescent="0.2">
      <c r="B25" s="13" t="s">
        <v>30</v>
      </c>
      <c r="C25" s="14">
        <v>194.5</v>
      </c>
      <c r="D25" s="15">
        <v>191</v>
      </c>
      <c r="E25" s="15">
        <v>192.5</v>
      </c>
      <c r="F25" s="15">
        <v>196.75</v>
      </c>
      <c r="G25" s="16">
        <v>200.5</v>
      </c>
      <c r="H25" s="15">
        <f t="shared" si="0"/>
        <v>1.9059720457433258</v>
      </c>
      <c r="I25" s="15">
        <f t="shared" si="1"/>
        <v>3.0848329048843226</v>
      </c>
    </row>
    <row r="26" spans="2:10" x14ac:dyDescent="0.2">
      <c r="B26" s="13" t="s">
        <v>31</v>
      </c>
      <c r="C26" s="14">
        <v>209.99</v>
      </c>
      <c r="D26" s="15">
        <v>197.98310000000001</v>
      </c>
      <c r="E26" s="15">
        <v>199.2938</v>
      </c>
      <c r="F26" s="15" t="s">
        <v>14</v>
      </c>
      <c r="G26" s="16" t="s">
        <v>14</v>
      </c>
      <c r="H26" s="15" t="s">
        <v>14</v>
      </c>
      <c r="I26" s="15" t="s">
        <v>14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172</v>
      </c>
      <c r="D28" s="15">
        <v>162</v>
      </c>
      <c r="E28" s="15">
        <v>167.5</v>
      </c>
      <c r="F28" s="15">
        <v>167.5</v>
      </c>
      <c r="G28" s="26">
        <v>167.5</v>
      </c>
      <c r="H28" s="15">
        <f>((G28*100)/F28)-100</f>
        <v>0</v>
      </c>
      <c r="I28" s="15">
        <f>((G28*100)/C28)-100</f>
        <v>-2.6162790697674438</v>
      </c>
    </row>
    <row r="29" spans="2:10" x14ac:dyDescent="0.2">
      <c r="B29" s="13" t="s">
        <v>11</v>
      </c>
      <c r="C29" s="14">
        <v>192.76</v>
      </c>
      <c r="D29" s="15">
        <v>173.4</v>
      </c>
      <c r="E29" s="15">
        <v>175.2</v>
      </c>
      <c r="F29" s="15">
        <v>176.2</v>
      </c>
      <c r="G29" s="16">
        <v>176.2</v>
      </c>
      <c r="H29" s="15">
        <f t="shared" ref="H29:H41" si="2">((G29*100)/F29)-100</f>
        <v>0</v>
      </c>
      <c r="I29" s="15">
        <f t="shared" ref="I29:I41" si="3">((G29*100)/C29)-100</f>
        <v>-8.5909939821539751</v>
      </c>
    </row>
    <row r="30" spans="2:10" x14ac:dyDescent="0.2">
      <c r="B30" s="13" t="s">
        <v>34</v>
      </c>
      <c r="C30" s="14" t="s">
        <v>14</v>
      </c>
      <c r="D30" s="15">
        <v>193.1259</v>
      </c>
      <c r="E30" s="15">
        <v>198.24279999999999</v>
      </c>
      <c r="F30" s="15">
        <v>198.23490000000001</v>
      </c>
      <c r="G30" s="16">
        <v>198.2243</v>
      </c>
      <c r="H30" s="15">
        <f t="shared" si="2"/>
        <v>-5.3471916398279973E-3</v>
      </c>
      <c r="I30" s="15" t="s">
        <v>14</v>
      </c>
    </row>
    <row r="31" spans="2:10" x14ac:dyDescent="0.2">
      <c r="B31" s="13" t="s">
        <v>13</v>
      </c>
      <c r="C31" s="14">
        <v>205</v>
      </c>
      <c r="D31" s="15">
        <v>180.25</v>
      </c>
      <c r="E31" s="15" t="s">
        <v>14</v>
      </c>
      <c r="F31" s="15" t="s">
        <v>14</v>
      </c>
      <c r="G31" s="16">
        <v>191.5</v>
      </c>
      <c r="H31" s="15" t="s">
        <v>14</v>
      </c>
      <c r="I31" s="15">
        <f t="shared" si="3"/>
        <v>-6.58536585365853</v>
      </c>
    </row>
    <row r="32" spans="2:10" x14ac:dyDescent="0.2">
      <c r="B32" s="13" t="s">
        <v>16</v>
      </c>
      <c r="C32" s="14">
        <v>210</v>
      </c>
      <c r="D32" s="15">
        <v>213.5</v>
      </c>
      <c r="E32" s="15">
        <v>213.5</v>
      </c>
      <c r="F32" s="15">
        <v>213</v>
      </c>
      <c r="G32" s="16">
        <v>208.66666666666666</v>
      </c>
      <c r="H32" s="15">
        <f>((G32*100)/F32)-100</f>
        <v>-2.0344287949921807</v>
      </c>
      <c r="I32" s="15">
        <f>((G32*100)/C32)-100</f>
        <v>-0.63492063492064688</v>
      </c>
    </row>
    <row r="33" spans="2:10" x14ac:dyDescent="0.2">
      <c r="B33" s="13" t="s">
        <v>35</v>
      </c>
      <c r="C33" s="14">
        <v>231.66666666666666</v>
      </c>
      <c r="D33" s="15">
        <v>227.66666666666666</v>
      </c>
      <c r="E33" s="15">
        <v>226.16666666666666</v>
      </c>
      <c r="F33" s="15">
        <v>228.33333333333334</v>
      </c>
      <c r="G33" s="16">
        <v>229.33333333333334</v>
      </c>
      <c r="H33" s="15">
        <f t="shared" si="2"/>
        <v>0.43795620437957439</v>
      </c>
      <c r="I33" s="15">
        <f t="shared" si="3"/>
        <v>-1.0071942446043067</v>
      </c>
    </row>
    <row r="34" spans="2:10" x14ac:dyDescent="0.2">
      <c r="B34" s="13" t="s">
        <v>21</v>
      </c>
      <c r="C34" s="14">
        <v>174.21401562893874</v>
      </c>
      <c r="D34" s="15">
        <v>172.63</v>
      </c>
      <c r="E34" s="15">
        <v>174.77</v>
      </c>
      <c r="F34" s="15">
        <v>179.07</v>
      </c>
      <c r="G34" s="16">
        <v>179.89</v>
      </c>
      <c r="H34" s="15">
        <f t="shared" si="2"/>
        <v>0.45792148321885406</v>
      </c>
      <c r="I34" s="15">
        <f t="shared" si="3"/>
        <v>3.2580526604418765</v>
      </c>
    </row>
    <row r="35" spans="2:10" s="22" customFormat="1" x14ac:dyDescent="0.2">
      <c r="B35" s="17" t="s">
        <v>22</v>
      </c>
      <c r="C35" s="18">
        <v>187.26</v>
      </c>
      <c r="D35" s="19">
        <v>173.6</v>
      </c>
      <c r="E35" s="19">
        <v>161.28</v>
      </c>
      <c r="F35" s="19">
        <v>170.93</v>
      </c>
      <c r="G35" s="20">
        <v>172.18</v>
      </c>
      <c r="H35" s="19">
        <f t="shared" si="2"/>
        <v>0.73129351196395476</v>
      </c>
      <c r="I35" s="19">
        <f t="shared" si="3"/>
        <v>-8.0529744739933733</v>
      </c>
      <c r="J35" s="21"/>
    </row>
    <row r="36" spans="2:10" x14ac:dyDescent="0.2">
      <c r="B36" s="13" t="s">
        <v>23</v>
      </c>
      <c r="C36" s="14">
        <v>211.76</v>
      </c>
      <c r="D36" s="15">
        <v>194.83330000000001</v>
      </c>
      <c r="E36" s="15">
        <v>181.06145000000001</v>
      </c>
      <c r="F36" s="15" t="s">
        <v>14</v>
      </c>
      <c r="G36" s="16">
        <v>190.63810000000001</v>
      </c>
      <c r="H36" s="15" t="s">
        <v>14</v>
      </c>
      <c r="I36" s="15">
        <f t="shared" si="3"/>
        <v>-9.9744522100491082</v>
      </c>
    </row>
    <row r="37" spans="2:10" x14ac:dyDescent="0.2">
      <c r="B37" s="13" t="s">
        <v>36</v>
      </c>
      <c r="C37" s="14">
        <v>217.5</v>
      </c>
      <c r="D37" s="15">
        <v>212.5</v>
      </c>
      <c r="E37" s="15">
        <v>216</v>
      </c>
      <c r="F37" s="15">
        <v>216</v>
      </c>
      <c r="G37" s="16">
        <v>215.5</v>
      </c>
      <c r="H37" s="15">
        <f t="shared" si="2"/>
        <v>-0.23148148148148096</v>
      </c>
      <c r="I37" s="15">
        <f t="shared" si="3"/>
        <v>-0.91954022988505812</v>
      </c>
    </row>
    <row r="38" spans="2:10" x14ac:dyDescent="0.2">
      <c r="B38" s="13" t="s">
        <v>25</v>
      </c>
      <c r="C38" s="14">
        <v>213.07252941813542</v>
      </c>
      <c r="D38" s="15">
        <v>181.95009999999999</v>
      </c>
      <c r="E38" s="15">
        <v>182.33869999999999</v>
      </c>
      <c r="F38" s="15">
        <v>181.28479999999999</v>
      </c>
      <c r="G38" s="16">
        <v>183.00790000000001</v>
      </c>
      <c r="H38" s="15">
        <f t="shared" si="2"/>
        <v>0.95049336734244605</v>
      </c>
      <c r="I38" s="15">
        <f t="shared" si="3"/>
        <v>-14.110044828508279</v>
      </c>
    </row>
    <row r="39" spans="2:10" x14ac:dyDescent="0.2">
      <c r="B39" s="13" t="s">
        <v>26</v>
      </c>
      <c r="C39" s="14">
        <v>230</v>
      </c>
      <c r="D39" s="15">
        <v>230.75</v>
      </c>
      <c r="E39" s="15">
        <v>232.75</v>
      </c>
      <c r="F39" s="15">
        <v>231.5</v>
      </c>
      <c r="G39" s="16">
        <v>234.5</v>
      </c>
      <c r="H39" s="15">
        <f t="shared" si="2"/>
        <v>1.2958963282937361</v>
      </c>
      <c r="I39" s="15">
        <f t="shared" si="3"/>
        <v>1.9565217391304373</v>
      </c>
    </row>
    <row r="40" spans="2:10" x14ac:dyDescent="0.2">
      <c r="B40" s="13" t="s">
        <v>27</v>
      </c>
      <c r="C40" s="14">
        <v>198.4</v>
      </c>
      <c r="D40" s="15">
        <v>179.68810000000002</v>
      </c>
      <c r="E40" s="15">
        <v>179.58780000000002</v>
      </c>
      <c r="F40" s="15">
        <v>181.92239999999998</v>
      </c>
      <c r="G40" s="16">
        <v>182.39</v>
      </c>
      <c r="H40" s="15">
        <f t="shared" si="2"/>
        <v>0.25703266887421705</v>
      </c>
      <c r="I40" s="15">
        <f t="shared" si="3"/>
        <v>-8.069556451612911</v>
      </c>
    </row>
    <row r="41" spans="2:10" x14ac:dyDescent="0.2">
      <c r="B41" s="13" t="s">
        <v>30</v>
      </c>
      <c r="C41" s="14">
        <v>188.5</v>
      </c>
      <c r="D41" s="15">
        <v>166.5</v>
      </c>
      <c r="E41" s="15">
        <v>166.5</v>
      </c>
      <c r="F41" s="15">
        <v>168</v>
      </c>
      <c r="G41" s="16">
        <v>170.5</v>
      </c>
      <c r="H41" s="15">
        <f t="shared" si="2"/>
        <v>1.4880952380952408</v>
      </c>
      <c r="I41" s="15">
        <f t="shared" si="3"/>
        <v>-9.5490716180371322</v>
      </c>
    </row>
    <row r="42" spans="2:10" x14ac:dyDescent="0.2">
      <c r="B42" s="23" t="s">
        <v>37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168.2</v>
      </c>
      <c r="D43" s="15">
        <v>173.5</v>
      </c>
      <c r="E43" s="15">
        <v>178.87</v>
      </c>
      <c r="F43" s="15">
        <v>178.87</v>
      </c>
      <c r="G43" s="26">
        <v>178.87</v>
      </c>
      <c r="H43" s="15">
        <f>((G43*100)/F43)-100</f>
        <v>0</v>
      </c>
      <c r="I43" s="15">
        <f>((G43*100)/C43)-100</f>
        <v>6.3436385255648133</v>
      </c>
    </row>
    <row r="44" spans="2:10" x14ac:dyDescent="0.2">
      <c r="B44" s="13" t="s">
        <v>11</v>
      </c>
      <c r="C44" s="14">
        <v>168.73</v>
      </c>
      <c r="D44" s="15">
        <v>175.66666666666666</v>
      </c>
      <c r="E44" s="15">
        <v>175.66666666666666</v>
      </c>
      <c r="F44" s="15">
        <v>175.66666666666666</v>
      </c>
      <c r="G44" s="16">
        <v>175.66666666666666</v>
      </c>
      <c r="H44" s="15">
        <f t="shared" ref="H44:H61" si="4">((G44*100)/F44)-100</f>
        <v>0</v>
      </c>
      <c r="I44" s="15">
        <f t="shared" ref="I44:I61" si="5">((G44*100)/C44)-100</f>
        <v>4.1111045259685</v>
      </c>
    </row>
    <row r="45" spans="2:10" x14ac:dyDescent="0.2">
      <c r="B45" s="13" t="s">
        <v>34</v>
      </c>
      <c r="C45" s="14" t="s">
        <v>14</v>
      </c>
      <c r="D45" s="15">
        <v>172.50040000000001</v>
      </c>
      <c r="E45" s="15">
        <v>174.20869999999999</v>
      </c>
      <c r="F45" s="15">
        <v>174.20179999999999</v>
      </c>
      <c r="G45" s="16">
        <v>174.19239999999999</v>
      </c>
      <c r="H45" s="15">
        <f t="shared" si="4"/>
        <v>-5.3960406838626795E-3</v>
      </c>
      <c r="I45" s="15" t="s">
        <v>14</v>
      </c>
    </row>
    <row r="46" spans="2:10" x14ac:dyDescent="0.2">
      <c r="B46" s="13" t="s">
        <v>13</v>
      </c>
      <c r="C46" s="14">
        <v>206.5</v>
      </c>
      <c r="D46" s="15">
        <v>186.83333333333334</v>
      </c>
      <c r="E46" s="15" t="s">
        <v>14</v>
      </c>
      <c r="F46" s="15">
        <v>186.75</v>
      </c>
      <c r="G46" s="16">
        <v>183.66666666666666</v>
      </c>
      <c r="H46" s="15">
        <f t="shared" si="4"/>
        <v>-1.6510486390004644</v>
      </c>
      <c r="I46" s="15">
        <f t="shared" si="5"/>
        <v>-11.057304277643269</v>
      </c>
    </row>
    <row r="47" spans="2:10" x14ac:dyDescent="0.2">
      <c r="B47" s="13" t="s">
        <v>16</v>
      </c>
      <c r="C47" s="14" t="s">
        <v>14</v>
      </c>
      <c r="D47" s="15">
        <v>280</v>
      </c>
      <c r="E47" s="15">
        <v>280</v>
      </c>
      <c r="F47" s="15">
        <v>260</v>
      </c>
      <c r="G47" s="16">
        <v>260</v>
      </c>
      <c r="H47" s="15">
        <f t="shared" si="4"/>
        <v>0</v>
      </c>
      <c r="I47" s="15" t="s">
        <v>14</v>
      </c>
    </row>
    <row r="48" spans="2:10" x14ac:dyDescent="0.2">
      <c r="B48" s="13" t="s">
        <v>17</v>
      </c>
      <c r="C48" s="14">
        <v>195.44</v>
      </c>
      <c r="D48" s="15">
        <v>199.69</v>
      </c>
      <c r="E48" s="15">
        <v>200.93</v>
      </c>
      <c r="F48" s="15">
        <v>200.94</v>
      </c>
      <c r="G48" s="16">
        <v>200.02</v>
      </c>
      <c r="H48" s="15">
        <f t="shared" si="4"/>
        <v>-0.45784811386482716</v>
      </c>
      <c r="I48" s="15">
        <f t="shared" si="5"/>
        <v>2.3434302087597274</v>
      </c>
    </row>
    <row r="49" spans="2:10" x14ac:dyDescent="0.2">
      <c r="B49" s="13" t="s">
        <v>18</v>
      </c>
      <c r="C49" s="14">
        <v>185.37</v>
      </c>
      <c r="D49" s="15">
        <v>195.17</v>
      </c>
      <c r="E49" s="15">
        <v>197.67</v>
      </c>
      <c r="F49" s="15">
        <v>195.6</v>
      </c>
      <c r="G49" s="16" t="s">
        <v>14</v>
      </c>
      <c r="H49" s="15" t="s">
        <v>14</v>
      </c>
      <c r="I49" s="15" t="s">
        <v>14</v>
      </c>
    </row>
    <row r="50" spans="2:10" x14ac:dyDescent="0.2">
      <c r="B50" s="13" t="s">
        <v>19</v>
      </c>
      <c r="C50" s="14">
        <v>199</v>
      </c>
      <c r="D50" s="15">
        <v>187.5</v>
      </c>
      <c r="E50" s="15">
        <v>193.9</v>
      </c>
      <c r="F50" s="15">
        <v>190.3</v>
      </c>
      <c r="G50" s="16">
        <v>190.1</v>
      </c>
      <c r="H50" s="15">
        <f>((G50*100)/F50)-100</f>
        <v>-0.1050972149238163</v>
      </c>
      <c r="I50" s="15">
        <f>((G50*100)/C50)-100</f>
        <v>-4.4723618090452248</v>
      </c>
    </row>
    <row r="51" spans="2:10" x14ac:dyDescent="0.2">
      <c r="B51" s="13" t="s">
        <v>35</v>
      </c>
      <c r="C51" s="14">
        <v>226.66666666666666</v>
      </c>
      <c r="D51" s="15">
        <v>229.33333333333334</v>
      </c>
      <c r="E51" s="15">
        <v>229</v>
      </c>
      <c r="F51" s="15">
        <v>230</v>
      </c>
      <c r="G51" s="16">
        <v>230</v>
      </c>
      <c r="H51" s="15">
        <f t="shared" si="4"/>
        <v>0</v>
      </c>
      <c r="I51" s="15">
        <f t="shared" si="5"/>
        <v>1.470588235294116</v>
      </c>
    </row>
    <row r="52" spans="2:10" x14ac:dyDescent="0.2">
      <c r="B52" s="13" t="s">
        <v>20</v>
      </c>
      <c r="C52" s="14">
        <v>239.22</v>
      </c>
      <c r="D52" s="15">
        <v>224.8</v>
      </c>
      <c r="E52" s="15">
        <v>223.6</v>
      </c>
      <c r="F52" s="15">
        <v>223.6</v>
      </c>
      <c r="G52" s="16">
        <v>223.6</v>
      </c>
      <c r="H52" s="15">
        <f t="shared" si="4"/>
        <v>0</v>
      </c>
      <c r="I52" s="15">
        <f t="shared" si="5"/>
        <v>-6.5295543850848645</v>
      </c>
    </row>
    <row r="53" spans="2:10" x14ac:dyDescent="0.2">
      <c r="B53" s="13" t="s">
        <v>21</v>
      </c>
      <c r="C53" s="14" t="s">
        <v>14</v>
      </c>
      <c r="D53" s="15" t="s">
        <v>14</v>
      </c>
      <c r="E53" s="15">
        <v>166.53</v>
      </c>
      <c r="F53" s="15" t="s">
        <v>14</v>
      </c>
      <c r="G53" s="16" t="s">
        <v>14</v>
      </c>
      <c r="H53" s="15" t="s">
        <v>14</v>
      </c>
      <c r="I53" s="15" t="s">
        <v>14</v>
      </c>
    </row>
    <row r="54" spans="2:10" s="22" customFormat="1" x14ac:dyDescent="0.2">
      <c r="B54" s="17" t="s">
        <v>22</v>
      </c>
      <c r="C54" s="18" t="s">
        <v>14</v>
      </c>
      <c r="D54" s="19">
        <v>158.72</v>
      </c>
      <c r="E54" s="19">
        <v>156.96</v>
      </c>
      <c r="F54" s="19">
        <v>157.49</v>
      </c>
      <c r="G54" s="20">
        <v>161.88</v>
      </c>
      <c r="H54" s="19">
        <f t="shared" si="4"/>
        <v>2.7874785700679325</v>
      </c>
      <c r="I54" s="19" t="s">
        <v>14</v>
      </c>
      <c r="J54" s="21"/>
    </row>
    <row r="55" spans="2:10" x14ac:dyDescent="0.2">
      <c r="B55" s="13" t="s">
        <v>23</v>
      </c>
      <c r="C55" s="14">
        <v>183.9</v>
      </c>
      <c r="D55" s="15">
        <v>190.8253</v>
      </c>
      <c r="E55" s="15" t="s">
        <v>14</v>
      </c>
      <c r="F55" s="15" t="s">
        <v>14</v>
      </c>
      <c r="G55" s="16" t="s">
        <v>14</v>
      </c>
      <c r="H55" s="15" t="s">
        <v>14</v>
      </c>
      <c r="I55" s="15" t="s">
        <v>14</v>
      </c>
    </row>
    <row r="56" spans="2:10" x14ac:dyDescent="0.2">
      <c r="B56" s="13" t="s">
        <v>36</v>
      </c>
      <c r="C56" s="14">
        <v>219.5</v>
      </c>
      <c r="D56" s="15">
        <v>212</v>
      </c>
      <c r="E56" s="15">
        <v>215.5</v>
      </c>
      <c r="F56" s="15">
        <v>214</v>
      </c>
      <c r="G56" s="16">
        <v>214</v>
      </c>
      <c r="H56" s="15">
        <f t="shared" si="4"/>
        <v>0</v>
      </c>
      <c r="I56" s="15">
        <f t="shared" si="5"/>
        <v>-2.5056947608200488</v>
      </c>
    </row>
    <row r="57" spans="2:10" x14ac:dyDescent="0.2">
      <c r="B57" s="13" t="s">
        <v>24</v>
      </c>
      <c r="C57" s="14">
        <v>181</v>
      </c>
      <c r="D57" s="15" t="s">
        <v>14</v>
      </c>
      <c r="E57" s="15">
        <v>188.5</v>
      </c>
      <c r="F57" s="15" t="s">
        <v>14</v>
      </c>
      <c r="G57" s="16">
        <v>183</v>
      </c>
      <c r="H57" s="15" t="s">
        <v>14</v>
      </c>
      <c r="I57" s="15">
        <f t="shared" si="5"/>
        <v>1.1049723756906076</v>
      </c>
    </row>
    <row r="58" spans="2:10" x14ac:dyDescent="0.2">
      <c r="B58" s="13" t="s">
        <v>25</v>
      </c>
      <c r="C58" s="14">
        <v>200.59424868978053</v>
      </c>
      <c r="D58" s="15">
        <v>175.6343</v>
      </c>
      <c r="E58" s="15">
        <v>173.09399999999999</v>
      </c>
      <c r="F58" s="15">
        <v>175.30690000000001</v>
      </c>
      <c r="G58" s="16">
        <v>174.05080000000001</v>
      </c>
      <c r="H58" s="15">
        <f t="shared" si="4"/>
        <v>-0.71651486621462368</v>
      </c>
      <c r="I58" s="15">
        <f t="shared" si="5"/>
        <v>-13.232407640375584</v>
      </c>
    </row>
    <row r="59" spans="2:10" x14ac:dyDescent="0.2">
      <c r="B59" s="13" t="s">
        <v>26</v>
      </c>
      <c r="C59" s="14">
        <v>225</v>
      </c>
      <c r="D59" s="15">
        <v>229.25</v>
      </c>
      <c r="E59" s="15">
        <v>232</v>
      </c>
      <c r="F59" s="15">
        <v>230.75</v>
      </c>
      <c r="G59" s="16">
        <v>233.75</v>
      </c>
      <c r="H59" s="15">
        <f t="shared" si="4"/>
        <v>1.3001083423618667</v>
      </c>
      <c r="I59" s="15">
        <f t="shared" si="5"/>
        <v>3.8888888888888857</v>
      </c>
    </row>
    <row r="60" spans="2:10" x14ac:dyDescent="0.2">
      <c r="B60" s="13" t="s">
        <v>27</v>
      </c>
      <c r="C60" s="14">
        <v>205.16</v>
      </c>
      <c r="D60" s="15">
        <v>189.50175000000002</v>
      </c>
      <c r="E60" s="15">
        <v>185.4503</v>
      </c>
      <c r="F60" s="15">
        <v>182.1772</v>
      </c>
      <c r="G60" s="16">
        <v>180.9180666666667</v>
      </c>
      <c r="H60" s="15">
        <f t="shared" si="4"/>
        <v>-0.69115857161779104</v>
      </c>
      <c r="I60" s="15">
        <f t="shared" si="5"/>
        <v>-11.816111002794543</v>
      </c>
    </row>
    <row r="61" spans="2:10" x14ac:dyDescent="0.2">
      <c r="B61" s="13" t="s">
        <v>30</v>
      </c>
      <c r="C61" s="14">
        <v>177.5</v>
      </c>
      <c r="D61" s="15">
        <v>163.33333333333334</v>
      </c>
      <c r="E61" s="15">
        <v>164.33333333333334</v>
      </c>
      <c r="F61" s="15">
        <v>165</v>
      </c>
      <c r="G61" s="16">
        <v>165</v>
      </c>
      <c r="H61" s="15">
        <f t="shared" si="4"/>
        <v>0</v>
      </c>
      <c r="I61" s="15">
        <f t="shared" si="5"/>
        <v>-7.0422535211267672</v>
      </c>
    </row>
    <row r="62" spans="2:10" x14ac:dyDescent="0.2">
      <c r="B62" s="23" t="s">
        <v>38</v>
      </c>
      <c r="C62" s="23"/>
      <c r="D62" s="23"/>
      <c r="E62" s="23"/>
      <c r="F62" s="23"/>
      <c r="G62" s="23"/>
      <c r="H62" s="23"/>
      <c r="I62" s="23"/>
    </row>
    <row r="63" spans="2:10" x14ac:dyDescent="0.2">
      <c r="B63" s="13" t="s">
        <v>12</v>
      </c>
      <c r="C63" s="25">
        <v>205.96</v>
      </c>
      <c r="D63" s="15">
        <v>189.90979999999999</v>
      </c>
      <c r="E63" s="15">
        <v>195.24610000000001</v>
      </c>
      <c r="F63" s="15">
        <v>192.93809999999999</v>
      </c>
      <c r="G63" s="26">
        <v>189.20740000000001</v>
      </c>
      <c r="H63" s="15">
        <f>((G63*100)/F63)-100</f>
        <v>-1.9336253440870337</v>
      </c>
      <c r="I63" s="15">
        <f>((G63*100)/C63)-100</f>
        <v>-8.1339094969897019</v>
      </c>
    </row>
    <row r="64" spans="2:10" x14ac:dyDescent="0.2">
      <c r="B64" s="13" t="s">
        <v>13</v>
      </c>
      <c r="C64" s="14">
        <v>200</v>
      </c>
      <c r="D64" s="15">
        <v>182.5</v>
      </c>
      <c r="E64" s="15" t="s">
        <v>14</v>
      </c>
      <c r="F64" s="15">
        <v>186.5</v>
      </c>
      <c r="G64" s="16">
        <v>184.25</v>
      </c>
      <c r="H64" s="15">
        <f t="shared" ref="H64:H65" si="6">((G64*100)/F64)-100</f>
        <v>-1.2064343163538922</v>
      </c>
      <c r="I64" s="15">
        <f t="shared" ref="I64:I65" si="7">((G64*100)/C64)-100</f>
        <v>-7.875</v>
      </c>
    </row>
    <row r="65" spans="2:11" x14ac:dyDescent="0.2">
      <c r="B65" s="13" t="s">
        <v>25</v>
      </c>
      <c r="C65" s="14">
        <v>178.22751908235196</v>
      </c>
      <c r="D65" s="15">
        <v>149.24100000000001</v>
      </c>
      <c r="E65" s="15">
        <v>149.52600000000001</v>
      </c>
      <c r="F65" s="15">
        <v>152.08629999999999</v>
      </c>
      <c r="G65" s="16">
        <v>149.31870000000001</v>
      </c>
      <c r="H65" s="15">
        <f t="shared" si="6"/>
        <v>-1.8197562831103085</v>
      </c>
      <c r="I65" s="15">
        <f t="shared" si="7"/>
        <v>-16.22017701373845</v>
      </c>
    </row>
    <row r="66" spans="2:11" x14ac:dyDescent="0.2">
      <c r="B66" s="27" t="s">
        <v>39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40</v>
      </c>
      <c r="C67" s="29">
        <v>490.8</v>
      </c>
      <c r="D67" s="15">
        <v>478.13900000000001</v>
      </c>
      <c r="E67" s="15">
        <v>457.25</v>
      </c>
      <c r="F67" s="15">
        <v>472.81</v>
      </c>
      <c r="G67" s="16">
        <v>477.12</v>
      </c>
      <c r="H67" s="30">
        <f>((G67*100)/F67)-100</f>
        <v>0.91157124426302971</v>
      </c>
      <c r="I67" s="30">
        <f>((G67*100)/C67)-100</f>
        <v>-2.787286063569681</v>
      </c>
    </row>
    <row r="68" spans="2:11" x14ac:dyDescent="0.2">
      <c r="B68" s="31" t="s">
        <v>22</v>
      </c>
      <c r="C68" s="32" t="s">
        <v>14</v>
      </c>
      <c r="D68" s="33">
        <v>487.20800000000003</v>
      </c>
      <c r="E68" s="33">
        <v>517.447</v>
      </c>
      <c r="F68" s="33">
        <v>511.79</v>
      </c>
      <c r="G68" s="34" t="s">
        <v>14</v>
      </c>
      <c r="H68" s="30" t="s">
        <v>14</v>
      </c>
      <c r="I68" s="30" t="s">
        <v>14</v>
      </c>
      <c r="J68" s="35"/>
      <c r="K68" s="21"/>
    </row>
    <row r="69" spans="2:11" ht="12.75" thickBot="1" x14ac:dyDescent="0.25">
      <c r="B69" s="36" t="s">
        <v>25</v>
      </c>
      <c r="C69" s="37">
        <v>572.82371720919718</v>
      </c>
      <c r="D69" s="38">
        <v>536.26450367811867</v>
      </c>
      <c r="E69" s="38">
        <v>533.97944061537009</v>
      </c>
      <c r="F69" s="38">
        <v>543.31677915021862</v>
      </c>
      <c r="G69" s="39">
        <v>543.50386837170299</v>
      </c>
      <c r="H69" s="40">
        <f>((G69*100)/F69)-100</f>
        <v>3.4434648194917372E-2</v>
      </c>
      <c r="I69" s="40">
        <f>((G69*100)/C69)-100</f>
        <v>-5.118476759366871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41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42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43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44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2:I62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2026-05-25T11:13:49Z</dcterms:created>
  <dcterms:modified xsi:type="dcterms:W3CDTF">2026-05-25T11:14:42Z</dcterms:modified>
</cp:coreProperties>
</file>