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geguze\"/>
    </mc:Choice>
  </mc:AlternateContent>
  <xr:revisionPtr revIDLastSave="0" documentId="13_ncr:1_{D3538C4F-4BA5-4317-9E4C-442B065B5692}" xr6:coauthVersionLast="47" xr6:coauthVersionMax="47" xr10:uidLastSave="{00000000-0000-0000-0000-000000000000}"/>
  <bookViews>
    <workbookView xWindow="-120" yWindow="-120" windowWidth="29040" windowHeight="17520" xr2:uid="{8CC0A45C-6A1B-49AD-831B-EE36DD447486}"/>
  </bookViews>
  <sheets>
    <sheet name="14_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H68" i="1"/>
  <c r="I67" i="1"/>
  <c r="I66" i="1"/>
  <c r="H66" i="1"/>
  <c r="I64" i="1"/>
  <c r="H64" i="1"/>
  <c r="I61" i="1"/>
  <c r="H61" i="1"/>
  <c r="I59" i="1"/>
  <c r="H59" i="1"/>
  <c r="I57" i="1"/>
  <c r="H57" i="1"/>
  <c r="I56" i="1"/>
  <c r="H56" i="1"/>
  <c r="I55" i="1"/>
  <c r="H55" i="1"/>
  <c r="I54" i="1"/>
  <c r="H54" i="1"/>
  <c r="I53" i="1"/>
  <c r="H53" i="1"/>
  <c r="I51" i="1"/>
  <c r="H51" i="1"/>
  <c r="I50" i="1"/>
  <c r="H50" i="1"/>
  <c r="I48" i="1"/>
  <c r="H48" i="1"/>
  <c r="I47" i="1"/>
  <c r="H47" i="1"/>
  <c r="H46" i="1"/>
  <c r="H45" i="1"/>
  <c r="I44" i="1"/>
  <c r="H44" i="1"/>
  <c r="I42" i="1"/>
  <c r="H42" i="1"/>
  <c r="I39" i="1"/>
  <c r="H39" i="1"/>
  <c r="I38" i="1"/>
  <c r="H38" i="1"/>
  <c r="I37" i="1"/>
  <c r="H37" i="1"/>
  <c r="I36" i="1"/>
  <c r="H36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5" i="1"/>
  <c r="H25" i="1"/>
  <c r="I23" i="1"/>
  <c r="H23" i="1"/>
  <c r="I22" i="1"/>
  <c r="H22" i="1"/>
  <c r="I21" i="1"/>
  <c r="H21" i="1"/>
  <c r="I20" i="1"/>
  <c r="H20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1" i="1"/>
  <c r="H11" i="1"/>
  <c r="H10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<sst xmlns="http://schemas.openxmlformats.org/spreadsheetml/2006/main" count="136" uniqueCount="45">
  <si>
    <t>Grūdų ir rapsų vidutinės kainos (augintojų) ES šalyse, EUR/t</t>
  </si>
  <si>
    <t xml:space="preserve">                    Data
Valstybė</t>
  </si>
  <si>
    <t>Pokytis, %</t>
  </si>
  <si>
    <t>17 sav. 
(04 21–27)</t>
  </si>
  <si>
    <t>14 sav. 
(03 30–04 05)</t>
  </si>
  <si>
    <t>15 sav. 
(04 06–12)</t>
  </si>
  <si>
    <t>16 sav. 
(04 13–19)</t>
  </si>
  <si>
    <t>17 sav. 
(04 20–26)</t>
  </si>
  <si>
    <t>savaitės*</t>
  </si>
  <si>
    <t>metų**</t>
  </si>
  <si>
    <t>Maistiniai kviečiai</t>
  </si>
  <si>
    <t>Bulgarija</t>
  </si>
  <si>
    <t>Čekija</t>
  </si>
  <si>
    <t>-</t>
  </si>
  <si>
    <t>Vokietija</t>
  </si>
  <si>
    <t>Estija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</si>
  <si>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</si>
  <si>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</si>
  <si>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</si>
  <si>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</si>
  <si>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</si>
  <si>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</si>
  <si>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</si>
  <si>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</si>
  <si>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</si>
  <si>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</si>
  <si>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</si>
  <si>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</si>
  <si>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</si>
  <si>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</si>
  <si>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</si>
  <si>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</si>
  <si>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</si>
  <si>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</si>
  <si>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</si>
  <si>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Nyderlandai</t>
  </si>
  <si>
    <t>Pašariniai miežiai</t>
  </si>
  <si>
    <t>Danija</t>
  </si>
  <si>
    <t>Maistiniai rugiai</t>
  </si>
  <si>
    <t>Rapsai</t>
  </si>
  <si>
    <t xml:space="preserve">Latvija </t>
  </si>
  <si>
    <t>* lyginant 2026 m. 17 savaitę su 16 savaite</t>
  </si>
  <si>
    <t>** lyginant 2026 m. 17 savaitę su 2025 m. 17 savaite</t>
  </si>
  <si>
    <t>Pastaba: Lietuvos maistinių ir pašarinių kviečių, pašarinių miežių, maistinių rugių ir rapsų 14, 15 ir 16 savaičių kainos patikslintos  2026-05-04</t>
  </si>
  <si>
    <t>Šaltiniai ŽŪDC (LŽŪMPRIS), EK, METK ir LVAEI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</si>
</sst>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0BC785-DE82-408D-9FB8-4DDB4D770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183E5-E00C-413B-B517-AAB6FEE815B5}">
  <dimension ref="B2:K80"/>
  <sheetViews>
    <sheetView showGridLines="0" showRowColHeaders="0" tabSelected="1" zoomScale="115" zoomScaleNormal="115" workbookViewId="0">
      <selection activeCell="K81" sqref="K81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">
      <c r="B4" s="3" t="s">
        <v>1</v>
      </c>
      <c r="C4" s="4">
        <v>2025</v>
      </c>
      <c r="D4" s="5">
        <v>2026</v>
      </c>
      <c r="E4" s="6"/>
      <c r="F4" s="6"/>
      <c r="G4" s="7"/>
      <c r="H4" s="5" t="s">
        <v>2</v>
      </c>
      <c r="I4" s="6"/>
    </row>
    <row r="5" spans="2:9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">
      <c r="B7" s="13" t="s">
        <v>11</v>
      </c>
      <c r="C7" s="14">
        <v>206.34714285714287</v>
      </c>
      <c r="D7" s="15">
        <v>182.28571428571428</v>
      </c>
      <c r="E7" s="15">
        <v>183.85714285714286</v>
      </c>
      <c r="F7" s="15">
        <v>183.28571428571428</v>
      </c>
      <c r="G7" s="16">
        <v>182</v>
      </c>
      <c r="H7" s="15">
        <f t="shared" ref="H7:H25" si="0">((G7*100)/F7)-100</f>
        <v>-0.701480904130932</v>
      </c>
      <c r="I7" s="15">
        <f t="shared" ref="I7:I25" si="1">((G7*100)/C7)-100</f>
        <v>-11.799117991179912</v>
      </c>
    </row>
    <row r="8" spans="2:9" x14ac:dyDescent="0.2">
      <c r="B8" s="13" t="s">
        <v>12</v>
      </c>
      <c r="C8" s="14">
        <v>220.66</v>
      </c>
      <c r="D8" s="15">
        <v>176.89</v>
      </c>
      <c r="E8" s="15" t="s">
        <v>13</v>
      </c>
      <c r="F8" s="15">
        <v>179.69</v>
      </c>
      <c r="G8" s="16">
        <v>180.5</v>
      </c>
      <c r="H8" s="15">
        <f t="shared" si="0"/>
        <v>0.45077633702487674</v>
      </c>
      <c r="I8" s="15">
        <f t="shared" si="1"/>
        <v>-18.199945617692379</v>
      </c>
    </row>
    <row r="9" spans="2:9" x14ac:dyDescent="0.2">
      <c r="B9" s="13" t="s">
        <v>14</v>
      </c>
      <c r="C9" s="14">
        <v>229.5</v>
      </c>
      <c r="D9" s="15">
        <v>203.5</v>
      </c>
      <c r="E9" s="15">
        <v>194.5</v>
      </c>
      <c r="F9" s="15">
        <v>193</v>
      </c>
      <c r="G9" s="16">
        <v>201.5</v>
      </c>
      <c r="H9" s="15">
        <f t="shared" si="0"/>
        <v>4.4041450777202016</v>
      </c>
      <c r="I9" s="15">
        <f t="shared" si="1"/>
        <v>-12.200435729847499</v>
      </c>
    </row>
    <row r="10" spans="2:9" x14ac:dyDescent="0.2">
      <c r="B10" s="13" t="s">
        <v>15</v>
      </c>
      <c r="C10" s="14" t="s">
        <v>13</v>
      </c>
      <c r="D10" s="15">
        <v>181.33</v>
      </c>
      <c r="E10" s="15">
        <v>184.12</v>
      </c>
      <c r="F10" s="15">
        <v>167.71</v>
      </c>
      <c r="G10" s="16">
        <v>179.39</v>
      </c>
      <c r="H10" s="15">
        <f t="shared" si="0"/>
        <v>6.9644028382326582</v>
      </c>
      <c r="I10" s="15" t="s">
        <v>13</v>
      </c>
    </row>
    <row r="11" spans="2:9" x14ac:dyDescent="0.2">
      <c r="B11" s="13" t="s">
        <v>16</v>
      </c>
      <c r="C11" s="14">
        <v>230</v>
      </c>
      <c r="D11" s="15">
        <v>255</v>
      </c>
      <c r="E11" s="15">
        <v>255</v>
      </c>
      <c r="F11" s="15">
        <v>260</v>
      </c>
      <c r="G11" s="16">
        <v>260</v>
      </c>
      <c r="H11" s="15">
        <f t="shared" si="0"/>
        <v>0</v>
      </c>
      <c r="I11" s="15">
        <f t="shared" si="1"/>
        <v>13.043478260869563</v>
      </c>
    </row>
    <row r="12" spans="2:9" x14ac:dyDescent="0.2">
      <c r="B12" s="13" t="s">
        <v>17</v>
      </c>
      <c r="C12" s="14">
        <v>223.50222222222223</v>
      </c>
      <c r="D12" s="15">
        <v>234.45</v>
      </c>
      <c r="E12" s="15">
        <v>232.5</v>
      </c>
      <c r="F12" s="15">
        <v>231.3</v>
      </c>
      <c r="G12" s="16" t="s">
        <v>13</v>
      </c>
      <c r="H12" s="15" t="s">
        <v>13</v>
      </c>
      <c r="I12" s="15" t="s">
        <v>13</v>
      </c>
    </row>
    <row r="13" spans="2:9" x14ac:dyDescent="0.2">
      <c r="B13" s="13" t="s">
        <v>18</v>
      </c>
      <c r="C13" s="14">
        <v>211.37</v>
      </c>
      <c r="D13" s="15">
        <v>202.64</v>
      </c>
      <c r="E13" s="15">
        <v>201.67</v>
      </c>
      <c r="F13" s="15">
        <v>208.74</v>
      </c>
      <c r="G13" s="16">
        <v>196.45</v>
      </c>
      <c r="H13" s="15">
        <f t="shared" si="0"/>
        <v>-5.8877071955542846</v>
      </c>
      <c r="I13" s="15">
        <f t="shared" si="1"/>
        <v>-7.058712210815159</v>
      </c>
    </row>
    <row r="14" spans="2:9" x14ac:dyDescent="0.2">
      <c r="B14" s="13" t="s">
        <v>19</v>
      </c>
      <c r="C14" s="14">
        <v>229.25</v>
      </c>
      <c r="D14" s="15">
        <v>231</v>
      </c>
      <c r="E14" s="15">
        <v>197.2</v>
      </c>
      <c r="F14" s="15">
        <v>197.10000000000002</v>
      </c>
      <c r="G14" s="16">
        <v>191.5</v>
      </c>
      <c r="H14" s="15">
        <f>((G14*100)/F14)-100</f>
        <v>-2.8411973617453157</v>
      </c>
      <c r="I14" s="15">
        <f>((G14*100)/C14)-100</f>
        <v>-16.466739367502726</v>
      </c>
    </row>
    <row r="15" spans="2:9" x14ac:dyDescent="0.2">
      <c r="B15" s="13" t="s">
        <v>20</v>
      </c>
      <c r="C15" s="14">
        <v>250.35166666666669</v>
      </c>
      <c r="D15" s="15">
        <v>220.66</v>
      </c>
      <c r="E15" s="15">
        <v>220.67777777777778</v>
      </c>
      <c r="F15" s="15">
        <v>219.95999999999998</v>
      </c>
      <c r="G15" s="16">
        <v>230.5</v>
      </c>
      <c r="H15" s="15">
        <f t="shared" si="0"/>
        <v>4.791780323695221</v>
      </c>
      <c r="I15" s="15">
        <f t="shared" si="1"/>
        <v>-7.9295124857700188</v>
      </c>
    </row>
    <row r="16" spans="2:9" x14ac:dyDescent="0.2">
      <c r="B16" s="13" t="s">
        <v>21</v>
      </c>
      <c r="C16" s="14">
        <v>203.251</v>
      </c>
      <c r="D16" s="15">
        <v>194.47</v>
      </c>
      <c r="E16" s="15">
        <v>182.44</v>
      </c>
      <c r="F16" s="15">
        <v>170.14</v>
      </c>
      <c r="G16" s="16">
        <v>184.51</v>
      </c>
      <c r="H16" s="15">
        <f t="shared" si="0"/>
        <v>8.4459856588691764</v>
      </c>
      <c r="I16" s="15">
        <f t="shared" si="1"/>
        <v>-9.2206188407437111</v>
      </c>
    </row>
    <row r="17" spans="2:10" s="22" customFormat="1" x14ac:dyDescent="0.2">
      <c r="B17" s="17" t="s">
        <v>22</v>
      </c>
      <c r="C17" s="18">
        <v>216.85</v>
      </c>
      <c r="D17" s="19">
        <v>187.92</v>
      </c>
      <c r="E17" s="19">
        <v>186.6</v>
      </c>
      <c r="F17" s="19">
        <v>190.76</v>
      </c>
      <c r="G17" s="20">
        <v>189.41</v>
      </c>
      <c r="H17" s="19">
        <f t="shared" si="0"/>
        <v>-0.70769553365485649</v>
      </c>
      <c r="I17" s="19">
        <f t="shared" si="1"/>
        <v>-12.65390823149643</v>
      </c>
      <c r="J17" s="21"/>
    </row>
    <row r="18" spans="2:10" x14ac:dyDescent="0.2">
      <c r="B18" s="13" t="s">
        <v>23</v>
      </c>
      <c r="C18" s="14">
        <v>211.035</v>
      </c>
      <c r="D18" s="15">
        <v>165.09666666666666</v>
      </c>
      <c r="E18" s="15">
        <v>171.01499999999999</v>
      </c>
      <c r="F18" s="15">
        <v>177.94</v>
      </c>
      <c r="G18" s="16">
        <v>172.45</v>
      </c>
      <c r="H18" s="15">
        <f t="shared" si="0"/>
        <v>-3.0853096549398629</v>
      </c>
      <c r="I18" s="15">
        <f t="shared" si="1"/>
        <v>-18.283697017082474</v>
      </c>
    </row>
    <row r="19" spans="2:10" x14ac:dyDescent="0.2">
      <c r="B19" s="13" t="s">
        <v>24</v>
      </c>
      <c r="C19" s="14" t="s">
        <v>13</v>
      </c>
      <c r="D19" s="15" t="s">
        <v>13</v>
      </c>
      <c r="E19" s="15" t="s">
        <v>13</v>
      </c>
      <c r="F19" s="15">
        <v>188</v>
      </c>
      <c r="G19" s="16">
        <v>188</v>
      </c>
      <c r="H19" s="15">
        <f t="shared" si="0"/>
        <v>0</v>
      </c>
      <c r="I19" s="15" t="s">
        <v>13</v>
      </c>
    </row>
    <row r="20" spans="2:10" x14ac:dyDescent="0.2">
      <c r="B20" s="13" t="s">
        <v>25</v>
      </c>
      <c r="C20" s="14">
        <v>216.65712315800545</v>
      </c>
      <c r="D20" s="15">
        <v>183.85149999999999</v>
      </c>
      <c r="E20" s="15">
        <v>186.81729999999999</v>
      </c>
      <c r="F20" s="15">
        <v>188.61609999999999</v>
      </c>
      <c r="G20" s="16">
        <v>188.60329999999999</v>
      </c>
      <c r="H20" s="15">
        <f t="shared" si="0"/>
        <v>-6.7862711613742022E-3</v>
      </c>
      <c r="I20" s="15">
        <f t="shared" si="1"/>
        <v>-12.948488722222237</v>
      </c>
    </row>
    <row r="21" spans="2:10" x14ac:dyDescent="0.2">
      <c r="B21" s="13" t="s">
        <v>26</v>
      </c>
      <c r="C21" s="14">
        <v>245</v>
      </c>
      <c r="D21" s="15">
        <v>241</v>
      </c>
      <c r="E21" s="15">
        <v>240</v>
      </c>
      <c r="F21" s="15">
        <v>230</v>
      </c>
      <c r="G21" s="16">
        <v>230</v>
      </c>
      <c r="H21" s="15">
        <f t="shared" si="0"/>
        <v>0</v>
      </c>
      <c r="I21" s="15">
        <f t="shared" si="1"/>
        <v>-6.1224489795918373</v>
      </c>
    </row>
    <row r="22" spans="2:10" x14ac:dyDescent="0.2">
      <c r="B22" s="13" t="s">
        <v>27</v>
      </c>
      <c r="C22" s="14">
        <v>218.33499999999998</v>
      </c>
      <c r="D22" s="15">
        <v>192.61666666666667</v>
      </c>
      <c r="E22" s="15">
        <v>188.625</v>
      </c>
      <c r="F22" s="15">
        <v>187.48333333333335</v>
      </c>
      <c r="G22" s="16">
        <v>187.46666666666667</v>
      </c>
      <c r="H22" s="15">
        <f t="shared" si="0"/>
        <v>-8.8896790825856442E-3</v>
      </c>
      <c r="I22" s="15">
        <f t="shared" si="1"/>
        <v>-14.138060014809028</v>
      </c>
    </row>
    <row r="23" spans="2:10" x14ac:dyDescent="0.2">
      <c r="B23" s="13" t="s">
        <v>28</v>
      </c>
      <c r="C23" s="14">
        <v>253.51</v>
      </c>
      <c r="D23" s="15">
        <v>223</v>
      </c>
      <c r="E23" s="15">
        <v>218.22</v>
      </c>
      <c r="F23" s="15">
        <v>227.56</v>
      </c>
      <c r="G23" s="16">
        <v>220.1</v>
      </c>
      <c r="H23" s="15">
        <f t="shared" si="0"/>
        <v>-3.2782562840569511</v>
      </c>
      <c r="I23" s="15">
        <f t="shared" si="1"/>
        <v>-13.178967299120345</v>
      </c>
    </row>
    <row r="24" spans="2:10" x14ac:dyDescent="0.2">
      <c r="B24" s="13" t="s">
        <v>29</v>
      </c>
      <c r="C24" s="14" t="s">
        <v>13</v>
      </c>
      <c r="D24" s="15">
        <v>183.22</v>
      </c>
      <c r="E24" s="15">
        <v>190.66</v>
      </c>
      <c r="F24" s="15" t="s">
        <v>13</v>
      </c>
      <c r="G24" s="16" t="s">
        <v>13</v>
      </c>
      <c r="H24" s="15" t="s">
        <v>13</v>
      </c>
      <c r="I24" s="15" t="s">
        <v>13</v>
      </c>
    </row>
    <row r="25" spans="2:10" x14ac:dyDescent="0.2">
      <c r="B25" s="13" t="s">
        <v>30</v>
      </c>
      <c r="C25" s="14">
        <v>199</v>
      </c>
      <c r="D25" s="15">
        <v>188</v>
      </c>
      <c r="E25" s="15">
        <v>183.5</v>
      </c>
      <c r="F25" s="15">
        <v>187</v>
      </c>
      <c r="G25" s="16">
        <v>185</v>
      </c>
      <c r="H25" s="15">
        <f t="shared" si="0"/>
        <v>-1.0695187165775337</v>
      </c>
      <c r="I25" s="15">
        <f t="shared" si="1"/>
        <v>-7.0351758793969879</v>
      </c>
    </row>
    <row r="26" spans="2:10" x14ac:dyDescent="0.2">
      <c r="B26" s="13" t="s">
        <v>31</v>
      </c>
      <c r="C26" s="14">
        <v>208.66</v>
      </c>
      <c r="D26" s="15">
        <v>201.6</v>
      </c>
      <c r="E26" s="15">
        <v>196.72</v>
      </c>
      <c r="F26" s="15" t="s">
        <v>13</v>
      </c>
      <c r="G26" s="16" t="s">
        <v>13</v>
      </c>
      <c r="H26" s="15" t="s">
        <v>13</v>
      </c>
      <c r="I26" s="15" t="s">
        <v>13</v>
      </c>
    </row>
    <row r="27" spans="2:10" x14ac:dyDescent="0.2">
      <c r="B27" s="23" t="s">
        <v>32</v>
      </c>
      <c r="C27" s="23"/>
      <c r="D27" s="23"/>
      <c r="E27" s="23"/>
      <c r="F27" s="23"/>
      <c r="G27" s="23"/>
      <c r="H27" s="23"/>
      <c r="I27" s="23"/>
    </row>
    <row r="28" spans="2:10" x14ac:dyDescent="0.2">
      <c r="B28" s="24" t="s">
        <v>33</v>
      </c>
      <c r="C28" s="25">
        <v>176.5</v>
      </c>
      <c r="D28" s="15">
        <v>165.6</v>
      </c>
      <c r="E28" s="15">
        <v>165.6</v>
      </c>
      <c r="F28" s="15">
        <v>165.6</v>
      </c>
      <c r="G28" s="26">
        <v>159.19999999999999</v>
      </c>
      <c r="H28" s="15">
        <f>((G28*100)/F28)-100</f>
        <v>-3.8647342995169112</v>
      </c>
      <c r="I28" s="15">
        <f>((G28*100)/C28)-100</f>
        <v>-9.8016997167138982</v>
      </c>
    </row>
    <row r="29" spans="2:10" x14ac:dyDescent="0.2">
      <c r="B29" s="13" t="s">
        <v>11</v>
      </c>
      <c r="C29" s="14">
        <v>197.874</v>
      </c>
      <c r="D29" s="15">
        <v>174.42857142857142</v>
      </c>
      <c r="E29" s="15">
        <v>176.71428571428572</v>
      </c>
      <c r="F29" s="15">
        <v>176</v>
      </c>
      <c r="G29" s="16">
        <v>171.66666666666666</v>
      </c>
      <c r="H29" s="15">
        <f t="shared" ref="H29:H39" si="2">((G29*100)/F29)-100</f>
        <v>-2.4621212121212324</v>
      </c>
      <c r="I29" s="15">
        <f t="shared" ref="I29:I39" si="3">((G29*100)/C29)-100</f>
        <v>-13.244455225716038</v>
      </c>
    </row>
    <row r="30" spans="2:10" x14ac:dyDescent="0.2">
      <c r="B30" s="13" t="s">
        <v>14</v>
      </c>
      <c r="C30" s="14">
        <v>221.5</v>
      </c>
      <c r="D30" s="15">
        <v>196</v>
      </c>
      <c r="E30" s="15">
        <v>182.75</v>
      </c>
      <c r="F30" s="15">
        <v>182.25</v>
      </c>
      <c r="G30" s="16">
        <v>175</v>
      </c>
      <c r="H30" s="15">
        <f t="shared" si="2"/>
        <v>-3.9780521262002679</v>
      </c>
      <c r="I30" s="15">
        <f t="shared" si="3"/>
        <v>-20.993227990970652</v>
      </c>
    </row>
    <row r="31" spans="2:10" x14ac:dyDescent="0.2">
      <c r="B31" s="13" t="s">
        <v>16</v>
      </c>
      <c r="C31" s="14">
        <v>215</v>
      </c>
      <c r="D31" s="15">
        <v>210.5</v>
      </c>
      <c r="E31" s="15">
        <v>211</v>
      </c>
      <c r="F31" s="15">
        <v>213.5</v>
      </c>
      <c r="G31" s="16">
        <v>213.5</v>
      </c>
      <c r="H31" s="15">
        <f>((G31*100)/F31)-100</f>
        <v>0</v>
      </c>
      <c r="I31" s="15">
        <f>((G31*100)/C31)-100</f>
        <v>-0.69767441860464885</v>
      </c>
    </row>
    <row r="32" spans="2:10" x14ac:dyDescent="0.2">
      <c r="B32" s="13" t="s">
        <v>34</v>
      </c>
      <c r="C32" s="14">
        <v>236.66666666666666</v>
      </c>
      <c r="D32" s="15">
        <v>228</v>
      </c>
      <c r="E32" s="15">
        <v>227</v>
      </c>
      <c r="F32" s="15">
        <v>227.33333333333334</v>
      </c>
      <c r="G32" s="16">
        <v>227.66666666666666</v>
      </c>
      <c r="H32" s="15">
        <f t="shared" si="2"/>
        <v>0.14662756598238502</v>
      </c>
      <c r="I32" s="15">
        <f t="shared" si="3"/>
        <v>-3.8028169014084625</v>
      </c>
    </row>
    <row r="33" spans="2:10" x14ac:dyDescent="0.2">
      <c r="B33" s="13" t="s">
        <v>21</v>
      </c>
      <c r="C33" s="14">
        <v>180.4</v>
      </c>
      <c r="D33" s="15">
        <v>174.41</v>
      </c>
      <c r="E33" s="15">
        <v>165.53</v>
      </c>
      <c r="F33" s="15">
        <v>171.19</v>
      </c>
      <c r="G33" s="16">
        <v>172.63</v>
      </c>
      <c r="H33" s="15">
        <f t="shared" si="2"/>
        <v>0.84117062912552854</v>
      </c>
      <c r="I33" s="15">
        <f t="shared" si="3"/>
        <v>-4.3070953436807144</v>
      </c>
    </row>
    <row r="34" spans="2:10" s="22" customFormat="1" x14ac:dyDescent="0.2">
      <c r="B34" s="17" t="s">
        <v>22</v>
      </c>
      <c r="C34" s="18">
        <v>188.31</v>
      </c>
      <c r="D34" s="19">
        <v>168.69</v>
      </c>
      <c r="E34" s="19">
        <v>173.14</v>
      </c>
      <c r="F34" s="19">
        <v>176.77</v>
      </c>
      <c r="G34" s="20">
        <v>173.6</v>
      </c>
      <c r="H34" s="19">
        <f t="shared" si="2"/>
        <v>-1.7932907167505903</v>
      </c>
      <c r="I34" s="19">
        <f t="shared" si="3"/>
        <v>-7.8115872762997185</v>
      </c>
      <c r="J34" s="21"/>
    </row>
    <row r="35" spans="2:10" x14ac:dyDescent="0.2">
      <c r="B35" s="13" t="s">
        <v>23</v>
      </c>
      <c r="C35" s="14">
        <v>230.69</v>
      </c>
      <c r="D35" s="15" t="s">
        <v>13</v>
      </c>
      <c r="E35" s="15">
        <v>179.4</v>
      </c>
      <c r="F35" s="15">
        <v>182.43</v>
      </c>
      <c r="G35" s="16" t="s">
        <v>13</v>
      </c>
      <c r="H35" s="15" t="s">
        <v>13</v>
      </c>
      <c r="I35" s="15" t="s">
        <v>13</v>
      </c>
    </row>
    <row r="36" spans="2:10" x14ac:dyDescent="0.2">
      <c r="B36" s="13" t="s">
        <v>35</v>
      </c>
      <c r="C36" s="14">
        <v>225.5</v>
      </c>
      <c r="D36" s="15">
        <v>214</v>
      </c>
      <c r="E36" s="15">
        <v>214.5</v>
      </c>
      <c r="F36" s="15">
        <v>210.5</v>
      </c>
      <c r="G36" s="16">
        <v>212.5</v>
      </c>
      <c r="H36" s="15">
        <f t="shared" si="2"/>
        <v>0.95011876484561242</v>
      </c>
      <c r="I36" s="15">
        <f t="shared" si="3"/>
        <v>-5.7649667405764973</v>
      </c>
    </row>
    <row r="37" spans="2:10" x14ac:dyDescent="0.2">
      <c r="B37" s="13" t="s">
        <v>25</v>
      </c>
      <c r="C37" s="14">
        <v>213.6187816250453</v>
      </c>
      <c r="D37" s="15">
        <v>175.84540000000001</v>
      </c>
      <c r="E37" s="15">
        <v>178.2739</v>
      </c>
      <c r="F37" s="15">
        <v>180.62100000000001</v>
      </c>
      <c r="G37" s="16">
        <v>181.95009999999999</v>
      </c>
      <c r="H37" s="15">
        <f t="shared" si="2"/>
        <v>0.73585020567928439</v>
      </c>
      <c r="I37" s="15">
        <f t="shared" si="3"/>
        <v>-14.824858275164132</v>
      </c>
    </row>
    <row r="38" spans="2:10" x14ac:dyDescent="0.2">
      <c r="B38" s="13" t="s">
        <v>26</v>
      </c>
      <c r="C38" s="14">
        <v>230</v>
      </c>
      <c r="D38" s="15">
        <v>232.75</v>
      </c>
      <c r="E38" s="15">
        <v>230</v>
      </c>
      <c r="F38" s="15">
        <v>228.75</v>
      </c>
      <c r="G38" s="16">
        <v>230.5</v>
      </c>
      <c r="H38" s="15">
        <f t="shared" si="2"/>
        <v>0.76502732240437865</v>
      </c>
      <c r="I38" s="15">
        <f t="shared" si="3"/>
        <v>0.21739130434782794</v>
      </c>
    </row>
    <row r="39" spans="2:10" x14ac:dyDescent="0.2">
      <c r="B39" s="13" t="s">
        <v>27</v>
      </c>
      <c r="C39" s="14">
        <v>206.06666666666669</v>
      </c>
      <c r="D39" s="15">
        <v>179.57</v>
      </c>
      <c r="E39" s="15">
        <v>181.36</v>
      </c>
      <c r="F39" s="15">
        <v>179.73000000000002</v>
      </c>
      <c r="G39" s="16">
        <v>182.1</v>
      </c>
      <c r="H39" s="15">
        <f t="shared" si="2"/>
        <v>1.3186446336170832</v>
      </c>
      <c r="I39" s="15">
        <f t="shared" si="3"/>
        <v>-11.630540278227116</v>
      </c>
    </row>
    <row r="40" spans="2:10" x14ac:dyDescent="0.2">
      <c r="B40" s="13" t="s">
        <v>30</v>
      </c>
      <c r="C40" s="14">
        <v>190</v>
      </c>
      <c r="D40" s="15">
        <v>168.5</v>
      </c>
      <c r="E40" s="15">
        <v>168.5</v>
      </c>
      <c r="F40" s="15">
        <v>166.5</v>
      </c>
      <c r="G40" s="16" t="s">
        <v>13</v>
      </c>
      <c r="H40" s="15" t="s">
        <v>13</v>
      </c>
      <c r="I40" s="15" t="s">
        <v>13</v>
      </c>
    </row>
    <row r="41" spans="2:10" x14ac:dyDescent="0.2">
      <c r="B41" s="23" t="s">
        <v>36</v>
      </c>
      <c r="C41" s="23"/>
      <c r="D41" s="23"/>
      <c r="E41" s="23"/>
      <c r="F41" s="23"/>
      <c r="G41" s="23"/>
      <c r="H41" s="23"/>
      <c r="I41" s="23"/>
    </row>
    <row r="42" spans="2:10" x14ac:dyDescent="0.2">
      <c r="B42" s="24" t="s">
        <v>33</v>
      </c>
      <c r="C42" s="25">
        <v>172</v>
      </c>
      <c r="D42" s="15">
        <v>173.6</v>
      </c>
      <c r="E42" s="15">
        <v>173.6</v>
      </c>
      <c r="F42" s="15">
        <v>173.6</v>
      </c>
      <c r="G42" s="26">
        <v>170</v>
      </c>
      <c r="H42" s="15">
        <f>((G42*100)/F42)-100</f>
        <v>-2.0737327188940071</v>
      </c>
      <c r="I42" s="15">
        <f>((G42*100)/C42)-100</f>
        <v>-1.1627906976744242</v>
      </c>
    </row>
    <row r="43" spans="2:10" x14ac:dyDescent="0.2">
      <c r="B43" s="13" t="s">
        <v>11</v>
      </c>
      <c r="C43" s="14">
        <v>168.73</v>
      </c>
      <c r="D43" s="15">
        <v>172.5</v>
      </c>
      <c r="E43" s="15">
        <v>173.5</v>
      </c>
      <c r="F43" s="15">
        <v>173.5</v>
      </c>
      <c r="G43" s="16" t="s">
        <v>13</v>
      </c>
      <c r="H43" s="15" t="s">
        <v>13</v>
      </c>
      <c r="I43" s="15" t="s">
        <v>13</v>
      </c>
    </row>
    <row r="44" spans="2:10" x14ac:dyDescent="0.2">
      <c r="B44" s="13" t="s">
        <v>37</v>
      </c>
      <c r="C44" s="14">
        <v>203.1</v>
      </c>
      <c r="D44" s="15">
        <v>172.51329999999999</v>
      </c>
      <c r="E44" s="15">
        <v>172.51329999999999</v>
      </c>
      <c r="F44" s="15">
        <v>175.87270000000001</v>
      </c>
      <c r="G44" s="16">
        <v>172.5</v>
      </c>
      <c r="H44" s="15">
        <f t="shared" ref="H44:H59" si="4">((G44*100)/F44)-100</f>
        <v>-1.9176938774465953</v>
      </c>
      <c r="I44" s="15">
        <f t="shared" ref="I44:I59" si="5">((G44*100)/C44)-100</f>
        <v>-15.066469719350067</v>
      </c>
    </row>
    <row r="45" spans="2:10" x14ac:dyDescent="0.2">
      <c r="B45" s="13" t="s">
        <v>14</v>
      </c>
      <c r="C45" s="14" t="s">
        <v>13</v>
      </c>
      <c r="D45" s="15">
        <v>193.16666666666666</v>
      </c>
      <c r="E45" s="15">
        <v>183.75</v>
      </c>
      <c r="F45" s="15">
        <v>182.66666666666666</v>
      </c>
      <c r="G45" s="16">
        <v>191</v>
      </c>
      <c r="H45" s="15">
        <f t="shared" si="4"/>
        <v>4.5620437956204398</v>
      </c>
      <c r="I45" s="15" t="s">
        <v>13</v>
      </c>
    </row>
    <row r="46" spans="2:10" x14ac:dyDescent="0.2">
      <c r="B46" s="13" t="s">
        <v>16</v>
      </c>
      <c r="C46" s="14" t="s">
        <v>13</v>
      </c>
      <c r="D46" s="15">
        <v>255</v>
      </c>
      <c r="E46" s="15">
        <v>260</v>
      </c>
      <c r="F46" s="15">
        <v>260</v>
      </c>
      <c r="G46" s="16">
        <v>260</v>
      </c>
      <c r="H46" s="15">
        <f t="shared" si="4"/>
        <v>0</v>
      </c>
      <c r="I46" s="15" t="s">
        <v>13</v>
      </c>
    </row>
    <row r="47" spans="2:10" x14ac:dyDescent="0.2">
      <c r="B47" s="13" t="s">
        <v>17</v>
      </c>
      <c r="C47" s="14">
        <v>202.56</v>
      </c>
      <c r="D47" s="15">
        <v>204.88000000000002</v>
      </c>
      <c r="E47" s="15">
        <v>203.26</v>
      </c>
      <c r="F47" s="15">
        <v>200.56</v>
      </c>
      <c r="G47" s="16">
        <v>199</v>
      </c>
      <c r="H47" s="15">
        <f t="shared" si="4"/>
        <v>-0.77782209812525593</v>
      </c>
      <c r="I47" s="15">
        <f t="shared" si="5"/>
        <v>-1.7575039494470843</v>
      </c>
    </row>
    <row r="48" spans="2:10" x14ac:dyDescent="0.2">
      <c r="B48" s="13" t="s">
        <v>18</v>
      </c>
      <c r="C48" s="14">
        <v>197.18</v>
      </c>
      <c r="D48" s="15">
        <v>201.04</v>
      </c>
      <c r="E48" s="15">
        <v>199.87</v>
      </c>
      <c r="F48" s="15">
        <v>207.64</v>
      </c>
      <c r="G48" s="16">
        <v>195.2</v>
      </c>
      <c r="H48" s="15">
        <f t="shared" si="4"/>
        <v>-5.9911385089578033</v>
      </c>
      <c r="I48" s="15">
        <f t="shared" si="5"/>
        <v>-1.004158636778584</v>
      </c>
    </row>
    <row r="49" spans="2:10" x14ac:dyDescent="0.2">
      <c r="B49" s="13" t="s">
        <v>19</v>
      </c>
      <c r="C49" s="14">
        <v>197.6</v>
      </c>
      <c r="D49" s="15">
        <v>187.6</v>
      </c>
      <c r="E49" s="15">
        <v>188.1</v>
      </c>
      <c r="F49" s="15">
        <v>190.8</v>
      </c>
      <c r="G49" s="16" t="s">
        <v>13</v>
      </c>
      <c r="H49" s="15" t="s">
        <v>13</v>
      </c>
      <c r="I49" s="15" t="s">
        <v>13</v>
      </c>
    </row>
    <row r="50" spans="2:10" x14ac:dyDescent="0.2">
      <c r="B50" s="13" t="s">
        <v>34</v>
      </c>
      <c r="C50" s="14">
        <v>230.66666666666666</v>
      </c>
      <c r="D50" s="15">
        <v>228</v>
      </c>
      <c r="E50" s="15">
        <v>227.66666666666666</v>
      </c>
      <c r="F50" s="15">
        <v>226.33333333333334</v>
      </c>
      <c r="G50" s="16">
        <v>226</v>
      </c>
      <c r="H50" s="15">
        <f t="shared" si="4"/>
        <v>-0.14727540500736325</v>
      </c>
      <c r="I50" s="15">
        <f t="shared" si="5"/>
        <v>-2.0231213872832399</v>
      </c>
    </row>
    <row r="51" spans="2:10" x14ac:dyDescent="0.2">
      <c r="B51" s="13" t="s">
        <v>20</v>
      </c>
      <c r="C51" s="14">
        <v>238.33199999999997</v>
      </c>
      <c r="D51" s="15">
        <v>222.83333333333334</v>
      </c>
      <c r="E51" s="15">
        <v>222.83333333333334</v>
      </c>
      <c r="F51" s="15">
        <v>223.66666666666666</v>
      </c>
      <c r="G51" s="16">
        <v>229.5</v>
      </c>
      <c r="H51" s="15">
        <f t="shared" si="4"/>
        <v>2.6080476900149137</v>
      </c>
      <c r="I51" s="15">
        <f t="shared" si="5"/>
        <v>-3.7057549972307413</v>
      </c>
    </row>
    <row r="52" spans="2:10" x14ac:dyDescent="0.2">
      <c r="B52" s="13" t="s">
        <v>21</v>
      </c>
      <c r="C52" s="14">
        <v>182</v>
      </c>
      <c r="D52" s="15">
        <v>158.78</v>
      </c>
      <c r="E52" s="15" t="s">
        <v>13</v>
      </c>
      <c r="F52" s="15" t="s">
        <v>13</v>
      </c>
      <c r="G52" s="16" t="s">
        <v>13</v>
      </c>
      <c r="H52" s="15" t="s">
        <v>13</v>
      </c>
      <c r="I52" s="15" t="s">
        <v>13</v>
      </c>
    </row>
    <row r="53" spans="2:10" s="22" customFormat="1" x14ac:dyDescent="0.2">
      <c r="B53" s="17" t="s">
        <v>22</v>
      </c>
      <c r="C53" s="18">
        <v>148.6</v>
      </c>
      <c r="D53" s="19">
        <v>164.43</v>
      </c>
      <c r="E53" s="19">
        <v>158.09</v>
      </c>
      <c r="F53" s="19">
        <v>163.12</v>
      </c>
      <c r="G53" s="20">
        <v>158.72</v>
      </c>
      <c r="H53" s="19">
        <f t="shared" si="4"/>
        <v>-2.6974006866110898</v>
      </c>
      <c r="I53" s="19">
        <f t="shared" si="5"/>
        <v>6.8102288021534321</v>
      </c>
      <c r="J53" s="21"/>
    </row>
    <row r="54" spans="2:10" x14ac:dyDescent="0.2">
      <c r="B54" s="13" t="s">
        <v>35</v>
      </c>
      <c r="C54" s="14">
        <v>217.5</v>
      </c>
      <c r="D54" s="15">
        <v>210.5</v>
      </c>
      <c r="E54" s="15">
        <v>212</v>
      </c>
      <c r="F54" s="15">
        <v>210.5</v>
      </c>
      <c r="G54" s="16">
        <v>212</v>
      </c>
      <c r="H54" s="15">
        <f t="shared" si="4"/>
        <v>0.71258907363420576</v>
      </c>
      <c r="I54" s="15">
        <f t="shared" si="5"/>
        <v>-2.5287356321839098</v>
      </c>
    </row>
    <row r="55" spans="2:10" x14ac:dyDescent="0.2">
      <c r="B55" s="13" t="s">
        <v>25</v>
      </c>
      <c r="C55" s="14">
        <v>194.45385810945041</v>
      </c>
      <c r="D55" s="15">
        <v>170.6395</v>
      </c>
      <c r="E55" s="15">
        <v>170.87219999999999</v>
      </c>
      <c r="F55" s="15">
        <v>172.95599999999999</v>
      </c>
      <c r="G55" s="16">
        <v>175.6343</v>
      </c>
      <c r="H55" s="15">
        <f t="shared" si="4"/>
        <v>1.5485441383935949</v>
      </c>
      <c r="I55" s="15">
        <f t="shared" si="5"/>
        <v>-9.6781613347355773</v>
      </c>
    </row>
    <row r="56" spans="2:10" x14ac:dyDescent="0.2">
      <c r="B56" s="13" t="s">
        <v>26</v>
      </c>
      <c r="C56" s="14">
        <v>229</v>
      </c>
      <c r="D56" s="15">
        <v>233.75</v>
      </c>
      <c r="E56" s="15">
        <v>228</v>
      </c>
      <c r="F56" s="15">
        <v>229</v>
      </c>
      <c r="G56" s="16">
        <v>229.5</v>
      </c>
      <c r="H56" s="15">
        <f t="shared" si="4"/>
        <v>0.2183406113537103</v>
      </c>
      <c r="I56" s="15">
        <f t="shared" si="5"/>
        <v>0.2183406113537103</v>
      </c>
    </row>
    <row r="57" spans="2:10" x14ac:dyDescent="0.2">
      <c r="B57" s="13" t="s">
        <v>27</v>
      </c>
      <c r="C57" s="14">
        <v>212.36</v>
      </c>
      <c r="D57" s="15">
        <v>191.435</v>
      </c>
      <c r="E57" s="15" t="s">
        <v>13</v>
      </c>
      <c r="F57" s="15">
        <v>183.95499999999998</v>
      </c>
      <c r="G57" s="16">
        <v>189.2</v>
      </c>
      <c r="H57" s="15">
        <f t="shared" si="4"/>
        <v>2.8512407925851591</v>
      </c>
      <c r="I57" s="15">
        <f t="shared" si="5"/>
        <v>-10.906008664531939</v>
      </c>
    </row>
    <row r="58" spans="2:10" x14ac:dyDescent="0.2">
      <c r="B58" s="13" t="s">
        <v>29</v>
      </c>
      <c r="C58" s="14" t="s">
        <v>13</v>
      </c>
      <c r="D58" s="15" t="s">
        <v>13</v>
      </c>
      <c r="E58" s="15" t="s">
        <v>13</v>
      </c>
      <c r="F58" s="15">
        <v>158.35</v>
      </c>
      <c r="G58" s="16" t="s">
        <v>13</v>
      </c>
      <c r="H58" s="15" t="s">
        <v>13</v>
      </c>
      <c r="I58" s="15" t="s">
        <v>13</v>
      </c>
    </row>
    <row r="59" spans="2:10" x14ac:dyDescent="0.2">
      <c r="B59" s="13" t="s">
        <v>30</v>
      </c>
      <c r="C59" s="14">
        <v>177.5</v>
      </c>
      <c r="D59" s="15">
        <v>163.66666666666666</v>
      </c>
      <c r="E59" s="15">
        <v>162.66666666666666</v>
      </c>
      <c r="F59" s="15">
        <v>163</v>
      </c>
      <c r="G59" s="16">
        <v>145</v>
      </c>
      <c r="H59" s="15">
        <f t="shared" si="4"/>
        <v>-11.042944785276077</v>
      </c>
      <c r="I59" s="15">
        <f t="shared" si="5"/>
        <v>-18.309859154929583</v>
      </c>
    </row>
    <row r="60" spans="2:10" x14ac:dyDescent="0.2">
      <c r="B60" s="23" t="s">
        <v>38</v>
      </c>
      <c r="C60" s="23"/>
      <c r="D60" s="23"/>
      <c r="E60" s="23"/>
      <c r="F60" s="23"/>
      <c r="G60" s="23"/>
      <c r="H60" s="23"/>
      <c r="I60" s="23"/>
    </row>
    <row r="61" spans="2:10" x14ac:dyDescent="0.2">
      <c r="B61" s="13" t="s">
        <v>12</v>
      </c>
      <c r="C61" s="25">
        <v>200.54</v>
      </c>
      <c r="D61" s="15">
        <v>183.69</v>
      </c>
      <c r="E61" s="15">
        <v>192.38</v>
      </c>
      <c r="F61" s="15">
        <v>195.75</v>
      </c>
      <c r="G61" s="26">
        <v>189.9</v>
      </c>
      <c r="H61" s="15">
        <f>((G61*100)/F61)-100</f>
        <v>-2.9885057471264389</v>
      </c>
      <c r="I61" s="15">
        <f>((G61*100)/C61)-100</f>
        <v>-5.3056746783684048</v>
      </c>
    </row>
    <row r="62" spans="2:10" x14ac:dyDescent="0.2">
      <c r="B62" s="13" t="s">
        <v>14</v>
      </c>
      <c r="C62" s="14">
        <v>208.5</v>
      </c>
      <c r="D62" s="15">
        <v>182.75</v>
      </c>
      <c r="E62" s="15">
        <v>179.5</v>
      </c>
      <c r="F62" s="15">
        <v>179.16666666666666</v>
      </c>
      <c r="G62" s="16" t="s">
        <v>13</v>
      </c>
      <c r="H62" s="15" t="s">
        <v>13</v>
      </c>
      <c r="I62" s="15" t="s">
        <v>13</v>
      </c>
    </row>
    <row r="63" spans="2:10" x14ac:dyDescent="0.2">
      <c r="B63" s="13" t="s">
        <v>24</v>
      </c>
      <c r="C63" s="14" t="s">
        <v>13</v>
      </c>
      <c r="D63" s="15">
        <v>203.5</v>
      </c>
      <c r="E63" s="15" t="s">
        <v>13</v>
      </c>
      <c r="F63" s="15" t="s">
        <v>13</v>
      </c>
      <c r="G63" s="16" t="s">
        <v>13</v>
      </c>
      <c r="H63" s="15" t="s">
        <v>13</v>
      </c>
      <c r="I63" s="15" t="s">
        <v>13</v>
      </c>
    </row>
    <row r="64" spans="2:10" x14ac:dyDescent="0.2">
      <c r="B64" s="13" t="s">
        <v>25</v>
      </c>
      <c r="C64" s="14">
        <v>173.18546737872927</v>
      </c>
      <c r="D64" s="15">
        <v>147.25380000000001</v>
      </c>
      <c r="E64" s="15">
        <v>149.41630000000001</v>
      </c>
      <c r="F64" s="15">
        <v>150.22720000000001</v>
      </c>
      <c r="G64" s="16">
        <v>149.24100000000001</v>
      </c>
      <c r="H64" s="15">
        <f t="shared" ref="H64" si="6">((G64*100)/F64)-100</f>
        <v>-0.6564723299109545</v>
      </c>
      <c r="I64" s="15">
        <f t="shared" ref="I64" si="7">((G64*100)/C64)-100</f>
        <v>-13.82591030364371</v>
      </c>
    </row>
    <row r="65" spans="2:11" x14ac:dyDescent="0.2">
      <c r="B65" s="27" t="s">
        <v>39</v>
      </c>
      <c r="C65" s="27"/>
      <c r="D65" s="27"/>
      <c r="E65" s="27"/>
      <c r="F65" s="27"/>
      <c r="G65" s="27"/>
      <c r="H65" s="27"/>
      <c r="I65" s="27"/>
    </row>
    <row r="66" spans="2:11" x14ac:dyDescent="0.2">
      <c r="B66" s="28" t="s">
        <v>40</v>
      </c>
      <c r="C66" s="29">
        <v>476.05</v>
      </c>
      <c r="D66" s="15">
        <v>480.59</v>
      </c>
      <c r="E66" s="15">
        <v>480.19600000000003</v>
      </c>
      <c r="F66" s="15">
        <v>474.911</v>
      </c>
      <c r="G66" s="16">
        <v>478.13900000000001</v>
      </c>
      <c r="H66" s="30">
        <f>((G66*100)/F66)-100</f>
        <v>0.67970630286517064</v>
      </c>
      <c r="I66" s="30">
        <f>((G66*100)/C66)-100</f>
        <v>0.43881945173826864</v>
      </c>
    </row>
    <row r="67" spans="2:11" x14ac:dyDescent="0.2">
      <c r="B67" s="31" t="s">
        <v>22</v>
      </c>
      <c r="C67" s="32">
        <v>538.42999999999995</v>
      </c>
      <c r="D67" s="33">
        <v>504.28</v>
      </c>
      <c r="E67" s="33">
        <v>510.12</v>
      </c>
      <c r="F67" s="33" t="s">
        <v>13</v>
      </c>
      <c r="G67" s="34">
        <v>490</v>
      </c>
      <c r="H67" s="30" t="s">
        <v>13</v>
      </c>
      <c r="I67" s="30">
        <f>((G67*100)/C67)-100</f>
        <v>-8.9946696877959909</v>
      </c>
      <c r="J67" s="35"/>
      <c r="K67" s="21"/>
    </row>
    <row r="68" spans="2:11" ht="12.75" thickBot="1" x14ac:dyDescent="0.25">
      <c r="B68" s="36" t="s">
        <v>25</v>
      </c>
      <c r="C68" s="37">
        <v>583.12785574889278</v>
      </c>
      <c r="D68" s="38">
        <v>528.29308132073277</v>
      </c>
      <c r="E68" s="38">
        <v>530.64292593549601</v>
      </c>
      <c r="F68" s="38">
        <v>537.16553843833083</v>
      </c>
      <c r="G68" s="39">
        <v>536.26450367811867</v>
      </c>
      <c r="H68" s="40">
        <f>((G68*100)/F68)-100</f>
        <v>-0.16773875011261907</v>
      </c>
      <c r="I68" s="40">
        <f>((G68*100)/C68)-100</f>
        <v>-8.0365483502051234</v>
      </c>
    </row>
    <row r="69" spans="2:11" ht="12.75" thickTop="1" x14ac:dyDescent="0.2">
      <c r="B69" s="28"/>
      <c r="C69" s="15"/>
      <c r="D69" s="15"/>
      <c r="E69" s="15"/>
      <c r="F69" s="15"/>
      <c r="G69" s="15"/>
      <c r="H69" s="30"/>
      <c r="I69" s="30"/>
    </row>
    <row r="70" spans="2:11" x14ac:dyDescent="0.2">
      <c r="B70" s="41" t="s">
        <v>41</v>
      </c>
      <c r="C70" s="42"/>
      <c r="D70" s="42"/>
      <c r="E70" s="43"/>
      <c r="F70" s="43"/>
      <c r="G70" s="43"/>
      <c r="H70" s="43"/>
      <c r="I70" s="41"/>
    </row>
    <row r="71" spans="2:11" x14ac:dyDescent="0.2">
      <c r="B71" s="41" t="s">
        <v>42</v>
      </c>
      <c r="C71" s="44"/>
      <c r="D71" s="44"/>
      <c r="E71" s="45"/>
      <c r="F71" s="45"/>
      <c r="G71" s="45"/>
      <c r="H71" s="45"/>
      <c r="I71" s="41"/>
    </row>
    <row r="72" spans="2:11" x14ac:dyDescent="0.2">
      <c r="B72" s="41" t="s">
        <v>43</v>
      </c>
      <c r="C72" s="46"/>
      <c r="D72" s="46"/>
      <c r="E72" s="46"/>
      <c r="F72" s="46"/>
      <c r="G72" s="46"/>
      <c r="H72" s="46"/>
      <c r="I72" s="46"/>
    </row>
    <row r="73" spans="2:11" x14ac:dyDescent="0.2">
      <c r="B73" s="46"/>
      <c r="C73" s="46"/>
      <c r="D73" s="47"/>
      <c r="E73" s="47"/>
      <c r="F73" s="47"/>
      <c r="G73" s="48"/>
      <c r="H73" s="46"/>
      <c r="I73" s="46"/>
    </row>
    <row r="74" spans="2:11" x14ac:dyDescent="0.2">
      <c r="B74" s="46"/>
      <c r="C74" s="46"/>
      <c r="D74" s="47"/>
      <c r="E74" s="48"/>
      <c r="F74" s="46" t="s">
        <v>44</v>
      </c>
      <c r="G74" s="46"/>
      <c r="H74" s="46"/>
      <c r="I74" s="46"/>
    </row>
    <row r="79" spans="2:11" x14ac:dyDescent="0.2">
      <c r="E79" s="21"/>
    </row>
    <row r="80" spans="2:11" x14ac:dyDescent="0.2">
      <c r="F80" s="21"/>
    </row>
  </sheetData>
  <mergeCells count="9">
    <mergeCell ref="B41:I41"/>
    <mergeCell ref="B60:I60"/>
    <mergeCell ref="B65:I65"/>
    <mergeCell ref="B2:I2"/>
    <mergeCell ref="B4:B5"/>
    <mergeCell ref="D4:G4"/>
    <mergeCell ref="H4:I4"/>
    <mergeCell ref="B6:I6"/>
    <mergeCell ref="B27:I27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14_17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2026-05-04T07:49:36Z</dcterms:created>
  <dcterms:modified xsi:type="dcterms:W3CDTF">2026-05-04T07:52:21Z</dcterms:modified>
</cp:coreProperties>
</file>