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X:\Bendri-mesa\Rim-skyr\VITOS\MENESINES internetui\2026\"/>
    </mc:Choice>
  </mc:AlternateContent>
  <xr:revisionPtr revIDLastSave="0" documentId="13_ncr:1_{F2B15B70-33B5-4546-8BBC-664935D2A728}" xr6:coauthVersionLast="47" xr6:coauthVersionMax="47" xr10:uidLastSave="{00000000-0000-0000-0000-000000000000}"/>
  <bookViews>
    <workbookView xWindow="-108" yWindow="-108" windowWidth="23256" windowHeight="12456" xr2:uid="{3A0616C1-D2D8-4442-A2B4-3338C5C9B2D7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18" i="1"/>
  <c r="F42" i="1"/>
  <c r="G42" i="1"/>
  <c r="G47" i="1"/>
  <c r="F47" i="1"/>
  <c r="G46" i="1"/>
  <c r="F46" i="1"/>
  <c r="G45" i="1"/>
  <c r="F45" i="1"/>
  <c r="G44" i="1"/>
  <c r="F44" i="1"/>
  <c r="G43" i="1"/>
  <c r="F43" i="1"/>
  <c r="G39" i="1"/>
  <c r="F39" i="1"/>
  <c r="G38" i="1"/>
  <c r="F38" i="1"/>
  <c r="G37" i="1"/>
  <c r="F37" i="1"/>
  <c r="G36" i="1"/>
  <c r="F36" i="1"/>
  <c r="G35" i="1"/>
  <c r="F35" i="1"/>
  <c r="G32" i="1"/>
  <c r="F32" i="1"/>
  <c r="G31" i="1"/>
  <c r="F31" i="1"/>
  <c r="G30" i="1"/>
  <c r="F30" i="1"/>
  <c r="G29" i="1"/>
  <c r="F29" i="1"/>
  <c r="G28" i="1"/>
  <c r="F28" i="1"/>
  <c r="G25" i="1"/>
  <c r="F25" i="1"/>
  <c r="G22" i="1"/>
  <c r="F22" i="1"/>
  <c r="G19" i="1"/>
  <c r="F19" i="1"/>
  <c r="G17" i="1"/>
  <c r="F17" i="1"/>
  <c r="G16" i="1"/>
  <c r="F16" i="1"/>
  <c r="G15" i="1"/>
  <c r="F15" i="1"/>
  <c r="G14" i="1"/>
  <c r="F14" i="1"/>
  <c r="G12" i="1"/>
  <c r="F12" i="1"/>
  <c r="G11" i="1"/>
  <c r="F11" i="1"/>
  <c r="G10" i="1"/>
  <c r="F10" i="1"/>
  <c r="G9" i="1"/>
  <c r="F9" i="1"/>
  <c r="G8" i="1"/>
  <c r="F8" i="1"/>
  <c r="G7" i="1"/>
  <c r="F7" i="1"/>
  <c r="F18" i="1" l="1"/>
</calcChain>
</file>

<file path=xl/sharedStrings.xml><?xml version="1.0" encoding="utf-8"?>
<sst xmlns="http://schemas.openxmlformats.org/spreadsheetml/2006/main" count="82" uniqueCount="28">
  <si>
    <t>Kategorija pagal
raumeningumą</t>
  </si>
  <si>
    <t>Pokytis %</t>
  </si>
  <si>
    <t>mėnesio*</t>
  </si>
  <si>
    <t>metų**</t>
  </si>
  <si>
    <t>Jauni  buliai (A):</t>
  </si>
  <si>
    <t>E</t>
  </si>
  <si>
    <t>U</t>
  </si>
  <si>
    <t>R</t>
  </si>
  <si>
    <t>O</t>
  </si>
  <si>
    <t>P</t>
  </si>
  <si>
    <t>E-P</t>
  </si>
  <si>
    <t>Buliai (B):</t>
  </si>
  <si>
    <t>Jaučiai (C ):</t>
  </si>
  <si>
    <t>-</t>
  </si>
  <si>
    <t>U-P</t>
  </si>
  <si>
    <t>Karvės (D):</t>
  </si>
  <si>
    <t>Telyčios (E):</t>
  </si>
  <si>
    <t>8 mėnesių ir jaunesnių nei 12 mėnesių galvijai (Z):</t>
  </si>
  <si>
    <t>Vidutinis svoris (A-Z)</t>
  </si>
  <si>
    <t>Pastabos:</t>
  </si>
  <si>
    <t>Šaltinis: ŽŪDC (LŽŪMPRIS)</t>
  </si>
  <si>
    <t>Naudojant ŽŪDC (LŽŪMPRIS) duomenis, būtina nurodyti šaltinį.</t>
  </si>
  <si>
    <t>vasaris</t>
  </si>
  <si>
    <t>kovas</t>
  </si>
  <si>
    <t xml:space="preserve">Galvijų skerdenų vidutinis svoris Lietuvos įmonėse 2026 m. vasario–balandžio mėn., kg </t>
  </si>
  <si>
    <t xml:space="preserve">* lyginant 2026 m. balandžio mėn. su 2026 m. kovo mėn. </t>
  </si>
  <si>
    <t>** lyginant 2026 m. balandžio mėn. su 2025 m. balandžio mėn.</t>
  </si>
  <si>
    <t>balandis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</si>
</sst>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10"/>
      <name val="Times New Roman"/>
      <family val="1"/>
      <charset val="186"/>
    </font>
    <font>
      <sz val="9"/>
      <name val="Times New Roman"/>
      <family val="1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Times New Roman"/>
      <family val="1"/>
    </font>
    <font>
      <sz val="8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theme="1"/>
      <name val="Times New Roman Baltic"/>
      <family val="1"/>
      <charset val="186"/>
    </font>
    <font>
      <sz val="10"/>
      <color theme="1"/>
      <name val="Arial"/>
      <family val="2"/>
      <charset val="186"/>
    </font>
    <font>
      <sz val="9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/>
      <top style="thin">
        <color indexed="22"/>
      </top>
      <bottom style="thin">
        <color indexed="9"/>
      </bottom>
      <diagonal/>
    </border>
    <border>
      <left/>
      <right/>
      <top style="thin">
        <color indexed="22"/>
      </top>
      <bottom style="thin">
        <color indexed="9"/>
      </bottom>
      <diagonal/>
    </border>
    <border>
      <left/>
      <right style="thin">
        <color theme="0"/>
      </right>
      <top style="thin">
        <color indexed="22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9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76">
    <xf numFmtId="0" fontId="0" fillId="0" borderId="0" xfId="0"/>
    <xf numFmtId="0" fontId="3" fillId="2" borderId="6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6" fillId="0" borderId="9" xfId="0" quotePrefix="1" applyNumberFormat="1" applyFont="1" applyBorder="1" applyAlignment="1">
      <alignment horizontal="right" vertical="center" indent="1"/>
    </xf>
    <xf numFmtId="2" fontId="6" fillId="0" borderId="1" xfId="0" quotePrefix="1" applyNumberFormat="1" applyFont="1" applyBorder="1" applyAlignment="1">
      <alignment horizontal="right" vertical="center" indent="1"/>
    </xf>
    <xf numFmtId="2" fontId="6" fillId="0" borderId="10" xfId="0" quotePrefix="1" applyNumberFormat="1" applyFont="1" applyBorder="1" applyAlignment="1">
      <alignment horizontal="right" vertical="center" indent="1"/>
    </xf>
    <xf numFmtId="2" fontId="6" fillId="0" borderId="0" xfId="0" quotePrefix="1" applyNumberFormat="1" applyFont="1" applyAlignment="1">
      <alignment horizontal="right" vertical="center" indent="1"/>
    </xf>
    <xf numFmtId="0" fontId="2" fillId="0" borderId="0" xfId="0" applyFont="1" applyAlignment="1">
      <alignment horizontal="center"/>
    </xf>
    <xf numFmtId="2" fontId="6" fillId="0" borderId="11" xfId="0" quotePrefix="1" applyNumberFormat="1" applyFont="1" applyBorder="1" applyAlignment="1">
      <alignment horizontal="right" vertical="center" indent="1"/>
    </xf>
    <xf numFmtId="2" fontId="6" fillId="0" borderId="12" xfId="0" quotePrefix="1" applyNumberFormat="1" applyFont="1" applyBorder="1" applyAlignment="1">
      <alignment horizontal="right" vertical="center" indent="1"/>
    </xf>
    <xf numFmtId="2" fontId="6" fillId="0" borderId="11" xfId="0" applyNumberFormat="1" applyFont="1" applyBorder="1" applyAlignment="1">
      <alignment horizontal="right" vertical="center" indent="1"/>
    </xf>
    <xf numFmtId="2" fontId="6" fillId="0" borderId="0" xfId="0" applyNumberFormat="1" applyFont="1" applyAlignment="1">
      <alignment horizontal="right" vertical="center" indent="1"/>
    </xf>
    <xf numFmtId="2" fontId="6" fillId="0" borderId="12" xfId="0" applyNumberFormat="1" applyFont="1" applyBorder="1" applyAlignment="1">
      <alignment horizontal="right" vertical="center" indent="1"/>
    </xf>
    <xf numFmtId="2" fontId="6" fillId="0" borderId="13" xfId="0" applyNumberFormat="1" applyFont="1" applyBorder="1" applyAlignment="1">
      <alignment horizontal="right" vertical="center" indent="1"/>
    </xf>
    <xf numFmtId="2" fontId="7" fillId="3" borderId="14" xfId="0" applyNumberFormat="1" applyFont="1" applyFill="1" applyBorder="1" applyAlignment="1">
      <alignment horizontal="center"/>
    </xf>
    <xf numFmtId="2" fontId="8" fillId="3" borderId="15" xfId="0" applyNumberFormat="1" applyFont="1" applyFill="1" applyBorder="1" applyAlignment="1">
      <alignment horizontal="right" vertical="center" indent="1"/>
    </xf>
    <xf numFmtId="2" fontId="8" fillId="3" borderId="16" xfId="0" applyNumberFormat="1" applyFont="1" applyFill="1" applyBorder="1" applyAlignment="1">
      <alignment horizontal="right" vertical="center" indent="1"/>
    </xf>
    <xf numFmtId="2" fontId="8" fillId="3" borderId="15" xfId="0" quotePrefix="1" applyNumberFormat="1" applyFont="1" applyFill="1" applyBorder="1" applyAlignment="1">
      <alignment horizontal="right" vertical="center" indent="1"/>
    </xf>
    <xf numFmtId="2" fontId="8" fillId="3" borderId="14" xfId="0" quotePrefix="1" applyNumberFormat="1" applyFont="1" applyFill="1" applyBorder="1" applyAlignment="1">
      <alignment horizontal="right" vertical="center" indent="1"/>
    </xf>
    <xf numFmtId="0" fontId="2" fillId="0" borderId="0" xfId="0" applyFont="1" applyAlignment="1">
      <alignment horizontal="center" wrapText="1"/>
    </xf>
    <xf numFmtId="2" fontId="6" fillId="0" borderId="17" xfId="0" quotePrefix="1" applyNumberFormat="1" applyFont="1" applyBorder="1" applyAlignment="1">
      <alignment horizontal="right" vertical="center" indent="1"/>
    </xf>
    <xf numFmtId="2" fontId="6" fillId="0" borderId="18" xfId="0" quotePrefix="1" applyNumberFormat="1" applyFont="1" applyBorder="1" applyAlignment="1">
      <alignment horizontal="right" vertical="center" indent="1"/>
    </xf>
    <xf numFmtId="2" fontId="6" fillId="0" borderId="19" xfId="0" quotePrefix="1" applyNumberFormat="1" applyFont="1" applyBorder="1" applyAlignment="1">
      <alignment horizontal="right" vertical="center" indent="1"/>
    </xf>
    <xf numFmtId="2" fontId="6" fillId="0" borderId="20" xfId="0" applyNumberFormat="1" applyFont="1" applyBorder="1" applyAlignment="1">
      <alignment horizontal="right" vertical="center" indent="1"/>
    </xf>
    <xf numFmtId="2" fontId="6" fillId="0" borderId="21" xfId="0" applyNumberFormat="1" applyFont="1" applyBorder="1" applyAlignment="1">
      <alignment horizontal="right" vertical="center" indent="1"/>
    </xf>
    <xf numFmtId="2" fontId="6" fillId="0" borderId="22" xfId="0" applyNumberFormat="1" applyFont="1" applyBorder="1" applyAlignment="1">
      <alignment horizontal="right" vertical="center" indent="1"/>
    </xf>
    <xf numFmtId="2" fontId="6" fillId="0" borderId="23" xfId="0" applyNumberFormat="1" applyFont="1" applyBorder="1" applyAlignment="1">
      <alignment horizontal="right" vertical="center" indent="1"/>
    </xf>
    <xf numFmtId="2" fontId="6" fillId="0" borderId="24" xfId="0" applyNumberFormat="1" applyFont="1" applyBorder="1" applyAlignment="1">
      <alignment horizontal="right" vertical="center" indent="1"/>
    </xf>
    <xf numFmtId="0" fontId="7" fillId="3" borderId="14" xfId="0" applyFont="1" applyFill="1" applyBorder="1" applyAlignment="1">
      <alignment horizontal="center"/>
    </xf>
    <xf numFmtId="2" fontId="6" fillId="0" borderId="20" xfId="0" quotePrefix="1" applyNumberFormat="1" applyFont="1" applyBorder="1" applyAlignment="1">
      <alignment horizontal="right" vertical="center" indent="1"/>
    </xf>
    <xf numFmtId="2" fontId="6" fillId="0" borderId="21" xfId="0" quotePrefix="1" applyNumberFormat="1" applyFont="1" applyBorder="1" applyAlignment="1">
      <alignment horizontal="right" vertical="center" indent="1"/>
    </xf>
    <xf numFmtId="2" fontId="6" fillId="0" borderId="22" xfId="0" quotePrefix="1" applyNumberFormat="1" applyFont="1" applyBorder="1" applyAlignment="1">
      <alignment horizontal="right" vertical="center" indent="1"/>
    </xf>
    <xf numFmtId="2" fontId="6" fillId="0" borderId="23" xfId="0" quotePrefix="1" applyNumberFormat="1" applyFont="1" applyBorder="1" applyAlignment="1">
      <alignment horizontal="right" vertical="center" indent="1"/>
    </xf>
    <xf numFmtId="2" fontId="6" fillId="0" borderId="24" xfId="0" quotePrefix="1" applyNumberFormat="1" applyFont="1" applyBorder="1" applyAlignment="1">
      <alignment horizontal="right" vertical="center" indent="1"/>
    </xf>
    <xf numFmtId="2" fontId="9" fillId="0" borderId="20" xfId="0" quotePrefix="1" applyNumberFormat="1" applyFont="1" applyBorder="1" applyAlignment="1">
      <alignment horizontal="right" vertical="center" wrapText="1" indent="1"/>
    </xf>
    <xf numFmtId="2" fontId="9" fillId="0" borderId="0" xfId="0" quotePrefix="1" applyNumberFormat="1" applyFont="1" applyAlignment="1">
      <alignment horizontal="right" vertical="center" wrapText="1" indent="1"/>
    </xf>
    <xf numFmtId="2" fontId="9" fillId="0" borderId="21" xfId="0" quotePrefix="1" applyNumberFormat="1" applyFont="1" applyBorder="1" applyAlignment="1">
      <alignment horizontal="right" vertical="center" wrapText="1" indent="1"/>
    </xf>
    <xf numFmtId="2" fontId="9" fillId="0" borderId="17" xfId="0" quotePrefix="1" applyNumberFormat="1" applyFont="1" applyBorder="1" applyAlignment="1">
      <alignment horizontal="right" vertical="center" wrapText="1" indent="1"/>
    </xf>
    <xf numFmtId="2" fontId="9" fillId="0" borderId="18" xfId="0" quotePrefix="1" applyNumberFormat="1" applyFont="1" applyBorder="1" applyAlignment="1">
      <alignment horizontal="right" vertical="center" wrapText="1" indent="1"/>
    </xf>
    <xf numFmtId="2" fontId="9" fillId="0" borderId="20" xfId="0" quotePrefix="1" applyNumberFormat="1" applyFont="1" applyBorder="1" applyAlignment="1">
      <alignment horizontal="right" vertical="center" indent="1"/>
    </xf>
    <xf numFmtId="2" fontId="9" fillId="0" borderId="0" xfId="0" quotePrefix="1" applyNumberFormat="1" applyFont="1" applyAlignment="1">
      <alignment horizontal="right" vertical="center" indent="1"/>
    </xf>
    <xf numFmtId="2" fontId="9" fillId="0" borderId="21" xfId="0" quotePrefix="1" applyNumberFormat="1" applyFont="1" applyBorder="1" applyAlignment="1">
      <alignment horizontal="right" vertical="center" indent="1"/>
    </xf>
    <xf numFmtId="0" fontId="7" fillId="3" borderId="25" xfId="0" applyFont="1" applyFill="1" applyBorder="1" applyAlignment="1">
      <alignment horizontal="center"/>
    </xf>
    <xf numFmtId="2" fontId="8" fillId="3" borderId="26" xfId="0" quotePrefix="1" applyNumberFormat="1" applyFont="1" applyFill="1" applyBorder="1" applyAlignment="1">
      <alignment horizontal="right" vertical="center" indent="1"/>
    </xf>
    <xf numFmtId="2" fontId="8" fillId="3" borderId="18" xfId="0" quotePrefix="1" applyNumberFormat="1" applyFont="1" applyFill="1" applyBorder="1" applyAlignment="1">
      <alignment horizontal="right" vertical="center" indent="1"/>
    </xf>
    <xf numFmtId="0" fontId="7" fillId="4" borderId="27" xfId="0" applyFont="1" applyFill="1" applyBorder="1" applyAlignment="1">
      <alignment horizontal="center"/>
    </xf>
    <xf numFmtId="2" fontId="8" fillId="4" borderId="28" xfId="0" applyNumberFormat="1" applyFont="1" applyFill="1" applyBorder="1" applyAlignment="1">
      <alignment horizontal="right" vertical="center" indent="1"/>
    </xf>
    <xf numFmtId="2" fontId="8" fillId="4" borderId="29" xfId="0" applyNumberFormat="1" applyFont="1" applyFill="1" applyBorder="1" applyAlignment="1">
      <alignment horizontal="right" vertical="center" indent="1"/>
    </xf>
    <xf numFmtId="2" fontId="8" fillId="4" borderId="30" xfId="0" quotePrefix="1" applyNumberFormat="1" applyFont="1" applyFill="1" applyBorder="1" applyAlignment="1">
      <alignment horizontal="right" vertical="center" indent="1"/>
    </xf>
    <xf numFmtId="2" fontId="8" fillId="4" borderId="31" xfId="0" quotePrefix="1" applyNumberFormat="1" applyFont="1" applyFill="1" applyBorder="1" applyAlignment="1">
      <alignment horizontal="right" vertical="center" indent="1"/>
    </xf>
    <xf numFmtId="0" fontId="3" fillId="0" borderId="0" xfId="2" applyFont="1" applyAlignment="1">
      <alignment horizontal="left"/>
    </xf>
    <xf numFmtId="2" fontId="10" fillId="0" borderId="0" xfId="0" applyNumberFormat="1" applyFont="1" applyAlignment="1">
      <alignment horizontal="right" indent="1"/>
    </xf>
    <xf numFmtId="0" fontId="3" fillId="0" borderId="0" xfId="0" applyFont="1"/>
    <xf numFmtId="0" fontId="11" fillId="0" borderId="0" xfId="0" applyFont="1"/>
    <xf numFmtId="3" fontId="0" fillId="0" borderId="0" xfId="0" applyNumberFormat="1"/>
    <xf numFmtId="3" fontId="4" fillId="0" borderId="0" xfId="0" applyNumberFormat="1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 wrapText="1"/>
    </xf>
    <xf numFmtId="0" fontId="3" fillId="3" borderId="32" xfId="0" applyFont="1" applyFill="1" applyBorder="1" applyAlignment="1">
      <alignment horizontal="center" vertical="center" wrapText="1"/>
    </xf>
    <xf numFmtId="2" fontId="9" fillId="0" borderId="19" xfId="0" quotePrefix="1" applyNumberFormat="1" applyFont="1" applyBorder="1" applyAlignment="1">
      <alignment horizontal="right" vertical="center" wrapText="1" indent="1"/>
    </xf>
    <xf numFmtId="0" fontId="3" fillId="2" borderId="3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wrapText="1"/>
    </xf>
    <xf numFmtId="0" fontId="7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 2" xfId="2" xr:uid="{0093FF2F-A464-4860-A3F2-8E9C8DF60FE5}"/>
    <cellStyle name="Normal_Sheet1" xfId="1" xr:uid="{BEB3CAB3-BB9E-4FB9-96BA-3C3D44289E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7EB5A-DEB0-4BDE-9743-9A9501F97DFF}">
  <dimension ref="A2:G54"/>
  <sheetViews>
    <sheetView showGridLines="0" tabSelected="1" workbookViewId="0">
      <selection activeCell="N47" sqref="N47"/>
    </sheetView>
  </sheetViews>
  <sheetFormatPr defaultRowHeight="14.4" x14ac:dyDescent="0.3"/>
  <cols>
    <col min="1" max="1" width="18.88671875" customWidth="1"/>
    <col min="2" max="2" width="10.88671875" customWidth="1"/>
    <col min="3" max="3" width="12.6640625" customWidth="1"/>
    <col min="4" max="4" width="13.44140625" customWidth="1"/>
    <col min="5" max="5" width="11.33203125" customWidth="1"/>
  </cols>
  <sheetData>
    <row r="2" spans="1:7" x14ac:dyDescent="0.3">
      <c r="A2" s="68" t="s">
        <v>24</v>
      </c>
      <c r="B2" s="68"/>
      <c r="C2" s="68"/>
      <c r="D2" s="68"/>
      <c r="E2" s="68"/>
      <c r="F2" s="68"/>
      <c r="G2" s="68"/>
    </row>
    <row r="4" spans="1:7" x14ac:dyDescent="0.3">
      <c r="A4" s="69" t="s">
        <v>0</v>
      </c>
      <c r="B4" s="63">
        <v>2025</v>
      </c>
      <c r="C4" s="74">
        <v>2026</v>
      </c>
      <c r="D4" s="74"/>
      <c r="E4" s="75"/>
      <c r="F4" s="71" t="s">
        <v>1</v>
      </c>
      <c r="G4" s="72"/>
    </row>
    <row r="5" spans="1:7" x14ac:dyDescent="0.3">
      <c r="A5" s="70"/>
      <c r="B5" s="64" t="s">
        <v>27</v>
      </c>
      <c r="C5" s="61" t="s">
        <v>22</v>
      </c>
      <c r="D5" s="61" t="s">
        <v>23</v>
      </c>
      <c r="E5" s="64" t="s">
        <v>27</v>
      </c>
      <c r="F5" s="1" t="s">
        <v>2</v>
      </c>
      <c r="G5" s="2" t="s">
        <v>3</v>
      </c>
    </row>
    <row r="6" spans="1:7" x14ac:dyDescent="0.3">
      <c r="A6" s="73" t="s">
        <v>4</v>
      </c>
      <c r="B6" s="73"/>
      <c r="C6" s="73"/>
      <c r="D6" s="73"/>
      <c r="E6" s="73"/>
      <c r="F6" s="73"/>
      <c r="G6" s="73"/>
    </row>
    <row r="7" spans="1:7" x14ac:dyDescent="0.3">
      <c r="A7" s="3" t="s">
        <v>5</v>
      </c>
      <c r="B7" s="4">
        <v>449.04875000000004</v>
      </c>
      <c r="C7" s="5">
        <v>463.73222222222222</v>
      </c>
      <c r="D7" s="5">
        <v>428.39777777777778</v>
      </c>
      <c r="E7" s="6">
        <v>452.10625000000005</v>
      </c>
      <c r="F7" s="7">
        <f t="shared" ref="F7:F11" si="0">(E7/D7-1)*100</f>
        <v>5.5342192354976616</v>
      </c>
      <c r="G7" s="7">
        <f>(E7/B7-1)*100</f>
        <v>0.68088375705310789</v>
      </c>
    </row>
    <row r="8" spans="1:7" x14ac:dyDescent="0.3">
      <c r="A8" s="8" t="s">
        <v>6</v>
      </c>
      <c r="B8" s="9">
        <v>403.27298055555559</v>
      </c>
      <c r="C8" s="7">
        <v>413.91278384279474</v>
      </c>
      <c r="D8" s="7">
        <v>421.3080299401197</v>
      </c>
      <c r="E8" s="10">
        <v>419.89388815789471</v>
      </c>
      <c r="F8" s="7">
        <f t="shared" si="0"/>
        <v>-0.33565507460799893</v>
      </c>
      <c r="G8" s="7">
        <f t="shared" ref="G8:G11" si="1">(E8/B8-1)*100</f>
        <v>4.1215029034283202</v>
      </c>
    </row>
    <row r="9" spans="1:7" x14ac:dyDescent="0.3">
      <c r="A9" s="8" t="s">
        <v>7</v>
      </c>
      <c r="B9" s="11">
        <v>353.09364414957781</v>
      </c>
      <c r="C9" s="12">
        <v>362.2123116691285</v>
      </c>
      <c r="D9" s="12">
        <v>365.351543814433</v>
      </c>
      <c r="E9" s="13">
        <v>368.9917435508346</v>
      </c>
      <c r="F9" s="7">
        <f t="shared" si="0"/>
        <v>0.99635537279965103</v>
      </c>
      <c r="G9" s="7">
        <f t="shared" si="1"/>
        <v>4.5025164470312573</v>
      </c>
    </row>
    <row r="10" spans="1:7" x14ac:dyDescent="0.3">
      <c r="A10" s="8" t="s">
        <v>8</v>
      </c>
      <c r="B10" s="11">
        <v>298.19691905094209</v>
      </c>
      <c r="C10" s="12">
        <v>307.14919484882421</v>
      </c>
      <c r="D10" s="12">
        <v>304.96174901341749</v>
      </c>
      <c r="E10" s="13">
        <v>303.27968320610688</v>
      </c>
      <c r="F10" s="7">
        <f t="shared" si="0"/>
        <v>-0.55156615960928468</v>
      </c>
      <c r="G10" s="7">
        <f t="shared" si="1"/>
        <v>1.7044992186175056</v>
      </c>
    </row>
    <row r="11" spans="1:7" x14ac:dyDescent="0.3">
      <c r="A11" s="8" t="s">
        <v>9</v>
      </c>
      <c r="B11" s="14">
        <v>207.18922177419356</v>
      </c>
      <c r="C11" s="12">
        <v>223.20264646464648</v>
      </c>
      <c r="D11" s="12">
        <v>210.74838624338625</v>
      </c>
      <c r="E11" s="13">
        <v>204.15778571428572</v>
      </c>
      <c r="F11" s="7">
        <f t="shared" si="0"/>
        <v>-3.127236533849076</v>
      </c>
      <c r="G11" s="7">
        <f t="shared" si="1"/>
        <v>-1.4631244009457478</v>
      </c>
    </row>
    <row r="12" spans="1:7" x14ac:dyDescent="0.3">
      <c r="A12" s="15" t="s">
        <v>10</v>
      </c>
      <c r="B12" s="16">
        <v>319.73050938151499</v>
      </c>
      <c r="C12" s="17">
        <v>345.75378779472953</v>
      </c>
      <c r="D12" s="17">
        <v>331.76824893203883</v>
      </c>
      <c r="E12" s="17">
        <v>333.48207611187524</v>
      </c>
      <c r="F12" s="18">
        <f>(E12/D12-1)*100</f>
        <v>0.51657359779100354</v>
      </c>
      <c r="G12" s="19">
        <f>(E12/B12-1)*100</f>
        <v>4.3009867143930736</v>
      </c>
    </row>
    <row r="13" spans="1:7" x14ac:dyDescent="0.3">
      <c r="A13" s="66" t="s">
        <v>11</v>
      </c>
      <c r="B13" s="66"/>
      <c r="C13" s="66"/>
      <c r="D13" s="66"/>
      <c r="E13" s="66"/>
      <c r="F13" s="66"/>
      <c r="G13" s="66"/>
    </row>
    <row r="14" spans="1:7" x14ac:dyDescent="0.3">
      <c r="A14" s="20" t="s">
        <v>5</v>
      </c>
      <c r="B14" s="21">
        <v>533.16775000000007</v>
      </c>
      <c r="C14" s="22">
        <v>525.74772727272727</v>
      </c>
      <c r="D14" s="22">
        <v>457.19545454545454</v>
      </c>
      <c r="E14" s="23">
        <v>477.99000000000007</v>
      </c>
      <c r="F14" s="7">
        <f>(E14/D14-1)*100</f>
        <v>4.5482835071533056</v>
      </c>
      <c r="G14" s="7">
        <f>(E14/B14-1)*100</f>
        <v>-10.349041178878505</v>
      </c>
    </row>
    <row r="15" spans="1:7" x14ac:dyDescent="0.3">
      <c r="A15" s="8" t="s">
        <v>6</v>
      </c>
      <c r="B15" s="24">
        <v>444.72289285714288</v>
      </c>
      <c r="C15" s="12">
        <v>452.61719354838709</v>
      </c>
      <c r="D15" s="12">
        <v>452.49346296296289</v>
      </c>
      <c r="E15" s="25">
        <v>450.29676923076931</v>
      </c>
      <c r="F15" s="7">
        <f>(E15/D15-1)*100</f>
        <v>-0.48546419163925103</v>
      </c>
      <c r="G15" s="7">
        <f t="shared" ref="G15:G18" si="2">(E15/B15-1)*100</f>
        <v>1.2533369572717001</v>
      </c>
    </row>
    <row r="16" spans="1:7" x14ac:dyDescent="0.3">
      <c r="A16" s="8" t="s">
        <v>7</v>
      </c>
      <c r="B16" s="24">
        <v>371.87401666666665</v>
      </c>
      <c r="C16" s="12">
        <v>391.37961344537808</v>
      </c>
      <c r="D16" s="12">
        <v>388.29667724867727</v>
      </c>
      <c r="E16" s="25">
        <v>376.47132592592595</v>
      </c>
      <c r="F16" s="7">
        <f t="shared" ref="F16:F18" si="3">(E16/D16-1)*100</f>
        <v>-3.0454423165661049</v>
      </c>
      <c r="G16" s="7">
        <f t="shared" si="2"/>
        <v>1.2362544983561374</v>
      </c>
    </row>
    <row r="17" spans="1:7" x14ac:dyDescent="0.3">
      <c r="A17" s="8" t="s">
        <v>8</v>
      </c>
      <c r="B17" s="24">
        <v>309.77949317738791</v>
      </c>
      <c r="C17" s="12">
        <v>308.97402517985608</v>
      </c>
      <c r="D17" s="12">
        <v>325.64266381766379</v>
      </c>
      <c r="E17" s="25">
        <v>315.6834609375</v>
      </c>
      <c r="F17" s="7">
        <f t="shared" si="3"/>
        <v>-3.058322507071809</v>
      </c>
      <c r="G17" s="7">
        <f t="shared" si="2"/>
        <v>1.9058613917775746</v>
      </c>
    </row>
    <row r="18" spans="1:7" x14ac:dyDescent="0.3">
      <c r="A18" s="8" t="s">
        <v>9</v>
      </c>
      <c r="B18" s="26">
        <v>230.09064705882355</v>
      </c>
      <c r="C18" s="27">
        <v>221.95307407407407</v>
      </c>
      <c r="D18" s="27">
        <v>253.32682758620689</v>
      </c>
      <c r="E18" s="28">
        <v>238.45888888888888</v>
      </c>
      <c r="F18" s="7">
        <f t="shared" si="3"/>
        <v>-5.8690738912200118</v>
      </c>
      <c r="G18" s="7">
        <f t="shared" si="2"/>
        <v>3.6369326337397645</v>
      </c>
    </row>
    <row r="19" spans="1:7" x14ac:dyDescent="0.3">
      <c r="A19" s="29" t="s">
        <v>10</v>
      </c>
      <c r="B19" s="16">
        <v>335.90673799582459</v>
      </c>
      <c r="C19" s="16">
        <v>361.67134736842104</v>
      </c>
      <c r="D19" s="16">
        <v>361.82204796511627</v>
      </c>
      <c r="E19" s="16">
        <v>347.41878725590959</v>
      </c>
      <c r="F19" s="18">
        <f>(E19/D19-1)*100</f>
        <v>-3.9807581628069633</v>
      </c>
      <c r="G19" s="19">
        <f>(E19/B19-1)*100</f>
        <v>3.4271563972700481</v>
      </c>
    </row>
    <row r="20" spans="1:7" x14ac:dyDescent="0.3">
      <c r="A20" s="65" t="s">
        <v>12</v>
      </c>
      <c r="B20" s="65"/>
      <c r="C20" s="65"/>
      <c r="D20" s="65"/>
      <c r="E20" s="65"/>
      <c r="F20" s="65"/>
      <c r="G20" s="65"/>
    </row>
    <row r="21" spans="1:7" x14ac:dyDescent="0.3">
      <c r="A21" s="8" t="s">
        <v>6</v>
      </c>
      <c r="B21" s="21" t="s">
        <v>13</v>
      </c>
      <c r="C21" s="22">
        <v>326.60950000000003</v>
      </c>
      <c r="D21" s="22" t="s">
        <v>13</v>
      </c>
      <c r="E21" s="23">
        <v>345.02533333333332</v>
      </c>
      <c r="F21" s="7" t="s">
        <v>13</v>
      </c>
      <c r="G21" s="7" t="s">
        <v>13</v>
      </c>
    </row>
    <row r="22" spans="1:7" x14ac:dyDescent="0.3">
      <c r="A22" s="8" t="s">
        <v>7</v>
      </c>
      <c r="B22" s="30">
        <v>348.36966666666666</v>
      </c>
      <c r="C22" s="7">
        <v>289.84199999999998</v>
      </c>
      <c r="D22" s="7">
        <v>332.73450000000003</v>
      </c>
      <c r="E22" s="31">
        <v>312.95600000000002</v>
      </c>
      <c r="F22" s="7">
        <f t="shared" ref="F22" si="4">(E22/D22-1)*100</f>
        <v>-5.9442288070518661</v>
      </c>
      <c r="G22" s="7">
        <f t="shared" ref="G22" si="5">(E22/B22-1)*100</f>
        <v>-10.165542541495665</v>
      </c>
    </row>
    <row r="23" spans="1:7" x14ac:dyDescent="0.3">
      <c r="A23" s="8" t="s">
        <v>8</v>
      </c>
      <c r="B23" s="30">
        <v>297.62333333333333</v>
      </c>
      <c r="C23" s="7">
        <v>285.52300000000002</v>
      </c>
      <c r="D23" s="7">
        <v>357.57749999999999</v>
      </c>
      <c r="E23" s="31" t="s">
        <v>13</v>
      </c>
      <c r="F23" s="7" t="s">
        <v>13</v>
      </c>
      <c r="G23" s="7" t="s">
        <v>13</v>
      </c>
    </row>
    <row r="24" spans="1:7" x14ac:dyDescent="0.3">
      <c r="A24" s="8" t="s">
        <v>9</v>
      </c>
      <c r="B24" s="32">
        <v>227.18450000000001</v>
      </c>
      <c r="C24" s="33" t="s">
        <v>13</v>
      </c>
      <c r="D24" s="33" t="s">
        <v>13</v>
      </c>
      <c r="E24" s="34" t="s">
        <v>13</v>
      </c>
      <c r="F24" s="7" t="s">
        <v>13</v>
      </c>
      <c r="G24" s="7" t="s">
        <v>13</v>
      </c>
    </row>
    <row r="25" spans="1:7" x14ac:dyDescent="0.3">
      <c r="A25" s="29" t="s">
        <v>14</v>
      </c>
      <c r="B25" s="18">
        <v>309.30907142857137</v>
      </c>
      <c r="C25" s="18">
        <v>300.49061538461541</v>
      </c>
      <c r="D25" s="18">
        <v>345.15600000000001</v>
      </c>
      <c r="E25" s="18">
        <v>327.75723076923077</v>
      </c>
      <c r="F25" s="18">
        <f>(E25/D25-1)*100</f>
        <v>-5.0408421788319613</v>
      </c>
      <c r="G25" s="19">
        <f>(E25/B25-1)*100</f>
        <v>5.9643124126476321</v>
      </c>
    </row>
    <row r="26" spans="1:7" x14ac:dyDescent="0.3">
      <c r="A26" s="66" t="s">
        <v>15</v>
      </c>
      <c r="B26" s="66"/>
      <c r="C26" s="66"/>
      <c r="D26" s="66"/>
      <c r="E26" s="66"/>
      <c r="F26" s="66"/>
      <c r="G26" s="66"/>
    </row>
    <row r="27" spans="1:7" x14ac:dyDescent="0.3">
      <c r="A27" s="20" t="s">
        <v>5</v>
      </c>
      <c r="B27" s="21" t="s">
        <v>13</v>
      </c>
      <c r="C27" s="22" t="s">
        <v>13</v>
      </c>
      <c r="D27" s="22" t="s">
        <v>13</v>
      </c>
      <c r="E27" s="23">
        <v>465.29999999999995</v>
      </c>
      <c r="F27" s="7" t="s">
        <v>13</v>
      </c>
      <c r="G27" s="7" t="s">
        <v>13</v>
      </c>
    </row>
    <row r="28" spans="1:7" x14ac:dyDescent="0.3">
      <c r="A28" s="20" t="s">
        <v>6</v>
      </c>
      <c r="B28" s="35">
        <v>448.81296428571426</v>
      </c>
      <c r="C28" s="36">
        <v>413.77346376811596</v>
      </c>
      <c r="D28" s="36">
        <v>440.89203603603602</v>
      </c>
      <c r="E28" s="37">
        <v>430.31100000000004</v>
      </c>
      <c r="F28" s="7">
        <f t="shared" ref="F28:F31" si="6">(E28/D28-1)*100</f>
        <v>-2.3999154376131981</v>
      </c>
      <c r="G28" s="7">
        <f>(E28/B28-1)*100</f>
        <v>-4.1224219793116079</v>
      </c>
    </row>
    <row r="29" spans="1:7" x14ac:dyDescent="0.3">
      <c r="A29" s="8" t="s">
        <v>7</v>
      </c>
      <c r="B29" s="24">
        <v>372.92917934782605</v>
      </c>
      <c r="C29" s="12">
        <v>385.52933986928105</v>
      </c>
      <c r="D29" s="12">
        <v>385.30202538071069</v>
      </c>
      <c r="E29" s="25">
        <v>378.73634013605442</v>
      </c>
      <c r="F29" s="7">
        <f t="shared" si="6"/>
        <v>-1.7040360060834869</v>
      </c>
      <c r="G29" s="7">
        <f t="shared" ref="G29:G31" si="7">(E29/B29-1)*100</f>
        <v>1.5571752251684501</v>
      </c>
    </row>
    <row r="30" spans="1:7" x14ac:dyDescent="0.3">
      <c r="A30" s="8" t="s">
        <v>8</v>
      </c>
      <c r="B30" s="30">
        <v>326.19218843120063</v>
      </c>
      <c r="C30" s="7">
        <v>335.3522874572962</v>
      </c>
      <c r="D30" s="7">
        <v>335.55103149284247</v>
      </c>
      <c r="E30" s="31">
        <v>330.07608428128225</v>
      </c>
      <c r="F30" s="7">
        <f t="shared" si="6"/>
        <v>-1.6316287830207443</v>
      </c>
      <c r="G30" s="7">
        <f t="shared" si="7"/>
        <v>1.1906771491864809</v>
      </c>
    </row>
    <row r="31" spans="1:7" x14ac:dyDescent="0.3">
      <c r="A31" s="8" t="s">
        <v>9</v>
      </c>
      <c r="B31" s="32">
        <v>240.33986282578877</v>
      </c>
      <c r="C31" s="33">
        <v>243.91483609022555</v>
      </c>
      <c r="D31" s="33">
        <v>243.89592537909013</v>
      </c>
      <c r="E31" s="34">
        <v>241.05494700260644</v>
      </c>
      <c r="F31" s="7">
        <f t="shared" si="6"/>
        <v>-1.1648322423049584</v>
      </c>
      <c r="G31" s="7">
        <f t="shared" si="7"/>
        <v>0.29753040898421457</v>
      </c>
    </row>
    <row r="32" spans="1:7" x14ac:dyDescent="0.3">
      <c r="A32" s="29" t="s">
        <v>10</v>
      </c>
      <c r="B32" s="16">
        <v>293.62570229628125</v>
      </c>
      <c r="C32" s="16">
        <v>300.53913792335118</v>
      </c>
      <c r="D32" s="16">
        <v>299.18868676686213</v>
      </c>
      <c r="E32" s="16">
        <v>290.35990729483279</v>
      </c>
      <c r="F32" s="18">
        <f>(E32/D32-1)*100</f>
        <v>-2.9509068566182184</v>
      </c>
      <c r="G32" s="19">
        <f>(E32/B32-1)*100</f>
        <v>-1.1122306310069274</v>
      </c>
    </row>
    <row r="33" spans="1:7" x14ac:dyDescent="0.3">
      <c r="A33" s="66" t="s">
        <v>16</v>
      </c>
      <c r="B33" s="66"/>
      <c r="C33" s="66"/>
      <c r="D33" s="66"/>
      <c r="E33" s="66"/>
      <c r="F33" s="66"/>
      <c r="G33" s="66"/>
    </row>
    <row r="34" spans="1:7" x14ac:dyDescent="0.3">
      <c r="A34" s="20" t="s">
        <v>5</v>
      </c>
      <c r="B34" s="38">
        <v>379.745</v>
      </c>
      <c r="C34" s="39" t="s">
        <v>13</v>
      </c>
      <c r="D34" s="39" t="s">
        <v>13</v>
      </c>
      <c r="E34" s="62">
        <v>419.18</v>
      </c>
      <c r="F34" s="7" t="s">
        <v>13</v>
      </c>
      <c r="G34" s="7">
        <f t="shared" ref="G34:G38" si="8">(E34/B34-1)*100</f>
        <v>10.384600192234261</v>
      </c>
    </row>
    <row r="35" spans="1:7" x14ac:dyDescent="0.3">
      <c r="A35" s="8" t="s">
        <v>6</v>
      </c>
      <c r="B35" s="24">
        <v>355.72247619047613</v>
      </c>
      <c r="C35" s="12">
        <v>371.13383132530123</v>
      </c>
      <c r="D35" s="12">
        <v>367.25213768115935</v>
      </c>
      <c r="E35" s="25">
        <v>363.68713333333329</v>
      </c>
      <c r="F35" s="7">
        <f t="shared" ref="F35:F38" si="9">(E35/D35-1)*100</f>
        <v>-0.97072392017527598</v>
      </c>
      <c r="G35" s="7">
        <f t="shared" si="8"/>
        <v>2.239008686814703</v>
      </c>
    </row>
    <row r="36" spans="1:7" x14ac:dyDescent="0.3">
      <c r="A36" s="8" t="s">
        <v>7</v>
      </c>
      <c r="B36" s="24">
        <v>316.54097459165155</v>
      </c>
      <c r="C36" s="12">
        <v>320.88869485294117</v>
      </c>
      <c r="D36" s="12">
        <v>331.41721348314604</v>
      </c>
      <c r="E36" s="25">
        <v>320.28405617977529</v>
      </c>
      <c r="F36" s="7">
        <f t="shared" si="9"/>
        <v>-3.3592574104292616</v>
      </c>
      <c r="G36" s="7">
        <f t="shared" si="8"/>
        <v>1.1824951234046255</v>
      </c>
    </row>
    <row r="37" spans="1:7" x14ac:dyDescent="0.3">
      <c r="A37" s="8" t="s">
        <v>8</v>
      </c>
      <c r="B37" s="24">
        <v>275.35168253968254</v>
      </c>
      <c r="C37" s="12">
        <v>288.10999390986603</v>
      </c>
      <c r="D37" s="12">
        <v>280.49030455868086</v>
      </c>
      <c r="E37" s="25">
        <v>280.09446860465113</v>
      </c>
      <c r="F37" s="7">
        <f t="shared" si="9"/>
        <v>-0.14112286506748895</v>
      </c>
      <c r="G37" s="7">
        <f t="shared" si="8"/>
        <v>1.7224467347444206</v>
      </c>
    </row>
    <row r="38" spans="1:7" x14ac:dyDescent="0.3">
      <c r="A38" s="8" t="s">
        <v>9</v>
      </c>
      <c r="B38" s="26">
        <v>191.65638522427443</v>
      </c>
      <c r="C38" s="27">
        <v>193.51082407407409</v>
      </c>
      <c r="D38" s="27">
        <v>180.51503559870548</v>
      </c>
      <c r="E38" s="28">
        <v>195.41811792452827</v>
      </c>
      <c r="F38" s="7">
        <f t="shared" si="9"/>
        <v>8.2558675937405734</v>
      </c>
      <c r="G38" s="7">
        <f t="shared" si="8"/>
        <v>1.9627484343148316</v>
      </c>
    </row>
    <row r="39" spans="1:7" x14ac:dyDescent="0.3">
      <c r="A39" s="29" t="s">
        <v>10</v>
      </c>
      <c r="B39" s="16">
        <v>275.15496664929651</v>
      </c>
      <c r="C39" s="16">
        <v>284.78626149425287</v>
      </c>
      <c r="D39" s="16">
        <v>284.60349751491054</v>
      </c>
      <c r="E39" s="16">
        <v>282.82974342105263</v>
      </c>
      <c r="F39" s="18">
        <f>(E39/D39-1)*100</f>
        <v>-0.62323692763648353</v>
      </c>
      <c r="G39" s="19">
        <f>(E39/B39-1)*100</f>
        <v>2.7892561290882023</v>
      </c>
    </row>
    <row r="40" spans="1:7" x14ac:dyDescent="0.3">
      <c r="A40" s="67" t="s">
        <v>17</v>
      </c>
      <c r="B40" s="67"/>
      <c r="C40" s="67"/>
      <c r="D40" s="67"/>
      <c r="E40" s="67"/>
      <c r="F40" s="67"/>
      <c r="G40" s="67"/>
    </row>
    <row r="41" spans="1:7" x14ac:dyDescent="0.3">
      <c r="A41" s="8" t="s">
        <v>5</v>
      </c>
      <c r="B41" s="21" t="s">
        <v>13</v>
      </c>
      <c r="C41" s="22" t="s">
        <v>13</v>
      </c>
      <c r="D41" s="22" t="s">
        <v>13</v>
      </c>
      <c r="E41" s="23" t="s">
        <v>13</v>
      </c>
      <c r="F41" s="7" t="s">
        <v>13</v>
      </c>
      <c r="G41" s="7" t="s">
        <v>13</v>
      </c>
    </row>
    <row r="42" spans="1:7" x14ac:dyDescent="0.3">
      <c r="A42" s="8" t="s">
        <v>6</v>
      </c>
      <c r="B42" s="40">
        <v>378.18</v>
      </c>
      <c r="C42" s="41">
        <v>391.11454545454541</v>
      </c>
      <c r="D42" s="41">
        <v>445.96000000000004</v>
      </c>
      <c r="E42" s="42">
        <v>353.13749999999999</v>
      </c>
      <c r="F42" s="7">
        <f t="shared" ref="F42:F45" si="10">(E42/D42-1)*100</f>
        <v>-20.814086465153835</v>
      </c>
      <c r="G42" s="7">
        <f t="shared" ref="G42:G45" si="11">(E42/B42-1)*100</f>
        <v>-6.6218467396477969</v>
      </c>
    </row>
    <row r="43" spans="1:7" x14ac:dyDescent="0.3">
      <c r="A43" s="8" t="s">
        <v>7</v>
      </c>
      <c r="B43" s="30">
        <v>293.80176470588231</v>
      </c>
      <c r="C43" s="7">
        <v>325.55250000000001</v>
      </c>
      <c r="D43" s="7">
        <v>246.55250000000004</v>
      </c>
      <c r="E43" s="31">
        <v>279.61899999999997</v>
      </c>
      <c r="F43" s="7">
        <f t="shared" si="10"/>
        <v>13.411545208424137</v>
      </c>
      <c r="G43" s="7">
        <f t="shared" si="11"/>
        <v>-4.8273245465630055</v>
      </c>
    </row>
    <row r="44" spans="1:7" x14ac:dyDescent="0.3">
      <c r="A44" s="8" t="s">
        <v>8</v>
      </c>
      <c r="B44" s="30">
        <v>236.17055555555555</v>
      </c>
      <c r="C44" s="7">
        <v>176.6816666666667</v>
      </c>
      <c r="D44" s="7">
        <v>198.98703703703703</v>
      </c>
      <c r="E44" s="31">
        <v>178.85999999999999</v>
      </c>
      <c r="F44" s="7">
        <f t="shared" si="10"/>
        <v>-10.1147478432431</v>
      </c>
      <c r="G44" s="7">
        <f t="shared" si="11"/>
        <v>-24.266596409845054</v>
      </c>
    </row>
    <row r="45" spans="1:7" x14ac:dyDescent="0.3">
      <c r="A45" s="8" t="s">
        <v>9</v>
      </c>
      <c r="B45" s="32">
        <v>122.20461538461538</v>
      </c>
      <c r="C45" s="33">
        <v>95.66</v>
      </c>
      <c r="D45" s="33">
        <v>124.06000000000002</v>
      </c>
      <c r="E45" s="34">
        <v>88.860754716981134</v>
      </c>
      <c r="F45" s="7">
        <f t="shared" si="10"/>
        <v>-28.372759376929611</v>
      </c>
      <c r="G45" s="7">
        <f t="shared" si="11"/>
        <v>-27.285271151740787</v>
      </c>
    </row>
    <row r="46" spans="1:7" x14ac:dyDescent="0.3">
      <c r="A46" s="43" t="s">
        <v>10</v>
      </c>
      <c r="B46" s="44">
        <v>191.86479999999997</v>
      </c>
      <c r="C46" s="44">
        <v>183.59687500000001</v>
      </c>
      <c r="D46" s="44">
        <v>182.97202380952382</v>
      </c>
      <c r="E46" s="44">
        <v>144.02749999999997</v>
      </c>
      <c r="F46" s="44">
        <f>(E46/D46-1)*100</f>
        <v>-21.284414414121354</v>
      </c>
      <c r="G46" s="45">
        <f>(E46/B46-1)*100</f>
        <v>-24.932817275498167</v>
      </c>
    </row>
    <row r="47" spans="1:7" x14ac:dyDescent="0.3">
      <c r="A47" s="46" t="s">
        <v>18</v>
      </c>
      <c r="B47" s="47">
        <v>300.38622480260102</v>
      </c>
      <c r="C47" s="48">
        <v>312.4185058688148</v>
      </c>
      <c r="D47" s="48">
        <v>307.34208814561578</v>
      </c>
      <c r="E47" s="48">
        <v>303.76261539281523</v>
      </c>
      <c r="F47" s="49">
        <f>(E47/D47-1)*100</f>
        <v>-1.164654269904164</v>
      </c>
      <c r="G47" s="50">
        <f>(E47/B47-1)*100</f>
        <v>1.1240164532954289</v>
      </c>
    </row>
    <row r="48" spans="1:7" x14ac:dyDescent="0.3">
      <c r="F48" s="12"/>
      <c r="G48" s="12"/>
    </row>
    <row r="49" spans="1:7" x14ac:dyDescent="0.3">
      <c r="A49" s="51" t="s">
        <v>19</v>
      </c>
      <c r="B49" s="52"/>
      <c r="C49" s="52"/>
      <c r="D49" s="52"/>
      <c r="E49" s="52"/>
      <c r="F49" s="53"/>
      <c r="G49" s="53"/>
    </row>
    <row r="50" spans="1:7" x14ac:dyDescent="0.3">
      <c r="A50" s="54" t="s">
        <v>25</v>
      </c>
      <c r="B50" s="55"/>
      <c r="C50" s="55"/>
      <c r="D50" s="55"/>
      <c r="E50" s="55"/>
    </row>
    <row r="51" spans="1:7" x14ac:dyDescent="0.3">
      <c r="A51" s="54" t="s">
        <v>26</v>
      </c>
      <c r="B51" s="56"/>
      <c r="C51" s="56"/>
      <c r="D51" s="56"/>
      <c r="E51" s="56"/>
    </row>
    <row r="52" spans="1:7" x14ac:dyDescent="0.3">
      <c r="A52" s="54"/>
      <c r="B52" s="57"/>
      <c r="C52" s="57"/>
      <c r="D52" s="57"/>
      <c r="E52" s="57"/>
    </row>
    <row r="53" spans="1:7" x14ac:dyDescent="0.3">
      <c r="B53" s="58"/>
      <c r="D53" s="57"/>
      <c r="E53" s="57" t="s">
        <v>20</v>
      </c>
      <c r="F53" s="59"/>
      <c r="G53" s="59"/>
    </row>
    <row r="54" spans="1:7" x14ac:dyDescent="0.3">
      <c r="B54" s="60"/>
      <c r="D54" s="58"/>
      <c r="E54" s="58" t="s">
        <v>21</v>
      </c>
      <c r="F54" s="60"/>
      <c r="G54" s="60"/>
    </row>
  </sheetData>
  <mergeCells count="10">
    <mergeCell ref="A20:G20"/>
    <mergeCell ref="A26:G26"/>
    <mergeCell ref="A33:G33"/>
    <mergeCell ref="A40:G40"/>
    <mergeCell ref="A2:G2"/>
    <mergeCell ref="A4:A5"/>
    <mergeCell ref="F4:G4"/>
    <mergeCell ref="A6:G6"/>
    <mergeCell ref="A13:G13"/>
    <mergeCell ref="C4:E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2026-02-19T09:29:46Z</dcterms:created>
  <dcterms:modified xsi:type="dcterms:W3CDTF">2026-05-20T13:18:00Z</dcterms:modified>
</cp:coreProperties>
</file>