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175708FC-7C7B-4C44-B2E5-75EA6A98BDC8}" xr6:coauthVersionLast="47" xr6:coauthVersionMax="47" xr10:uidLastSave="{00000000-0000-0000-0000-000000000000}"/>
  <bookViews>
    <workbookView xWindow="-120" yWindow="-120" windowWidth="29040" windowHeight="17640" xr2:uid="{40F38EB2-624D-48D2-B284-95F50D08EE57}"/>
  </bookViews>
  <sheets>
    <sheet name="19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M27" i="1"/>
  <c r="K27" i="1"/>
  <c r="N26" i="1"/>
  <c r="M26" i="1"/>
  <c r="L26" i="1"/>
  <c r="K26" i="1"/>
  <c r="N25" i="1"/>
  <c r="M25" i="1"/>
  <c r="L25" i="1"/>
  <c r="K25" i="1"/>
  <c r="N24" i="1"/>
  <c r="M24" i="1"/>
  <c r="L24" i="1"/>
  <c r="N23" i="1"/>
  <c r="L23" i="1"/>
  <c r="M21" i="1"/>
  <c r="L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L14" i="1"/>
  <c r="N13" i="1"/>
  <c r="M13" i="1"/>
  <c r="L13" i="1"/>
  <c r="K13" i="1"/>
  <c r="M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<sst xmlns="http://schemas.openxmlformats.org/spreadsheetml/2006/main" count="78" uniqueCount="36">
  <si>
    <t xml:space="preserve">Grūdų  ir aliejinių augalų sėklų  supirkimo kiekių suvestinė ataskaita (2026 m. 19 – 21 sav.) pagal GS-1*, t </t>
  </si>
  <si>
    <t xml:space="preserve">                      Data
Grūdai</t>
  </si>
  <si>
    <t>Pokytis, %</t>
  </si>
  <si>
    <t>21 sav.  (05 19–25)</t>
  </si>
  <si>
    <t>19  sav.  (05 04–10)</t>
  </si>
  <si>
    <t>20  sav.  (05 11–17)</t>
  </si>
  <si>
    <t>21  sav.  (05 18–24)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</si>
  <si>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</si>
  <si>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</si>
  <si>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</si>
  <si>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</si>
  <si>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</si>
  <si>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</si>
  <si>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</si>
  <si>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</si>
  <si>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</si>
  <si>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>-</t>
  </si>
  <si>
    <t xml:space="preserve">   IV klasės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</si>
  <si>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</si>
  <si>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</si>
  <si>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</si>
  <si>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</si>
  <si>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</si>
  <si>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</si>
  <si>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</si>
  <si>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</si>
  <si>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</si>
  <si>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</si>
  <si>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</si>
  <si>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</si>
  <si>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</si>
  <si>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21 savaitę su  20 savaite</t>
  </si>
  <si>
    <t>*** lyginant 2026 m. 21 savaitę su  2025 m. 21 savaite</t>
  </si>
  <si>
    <t>Pastaba: grūdų bei aliejinių augalų sėklų 19 ir 20 savaičių supirkimo kiekiai patikslinti  2026-05-28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</si>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</sst>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81B6823B-894F-43F8-B9F1-78824DFC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E10E725A-60A8-461A-BCBE-AA7DE4AB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3E4E6D26-259B-4D4C-905B-B3E6F0E6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FCC39B7-95F4-4E29-B4EA-6F85FC17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BC2EA5C-652F-4572-B963-68F0509A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D1477F88-42E4-4A58-84F0-CA096CEE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04AAC5D-D6FA-46A1-BC10-2D35A5EE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C49FEB0-4B5B-4A1F-AD23-208AAE4F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B066C6F-866F-4E2D-AAF9-CA5C04D7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979B9EC-F8AB-4470-84D0-6174308A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1F51DD88-C59D-4F0D-98E8-F9382778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BE10C6B-7C2E-40AE-850E-1DB4DC9E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B7791B43-7630-40CB-A8D9-A0D37864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D90AEA9-805D-40C7-BBAB-31850B65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F7CC218-9531-4536-9A86-AD64097C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203729A9-142C-4839-854D-970ED4F1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06AF1AD-02CE-4C05-BC59-B295FBB8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3473469-C918-41D8-97C5-91F14C63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E9F3EF3-C48E-46D6-AC9D-C7E89AE12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DDC714B-2D1E-4F61-B9DB-A9756C4F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E7CB739-E010-4B66-A878-6A426108E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9458D48-F799-42BB-BD77-3FCB60384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B78A5064-677A-421C-B146-6D8017FC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D5AA5A2-8B30-499E-95E1-CF6B99E3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4D4C4D7F-D8D5-4A64-86F7-270F88B1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E646993A-1749-4129-959B-13114292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D511C941-B2F7-47B8-BBB5-D5AD5624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A149342A-9C99-408F-92A5-5D769227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14844C36-194A-44E7-B923-61D16110D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FBE7C8CD-935A-4D88-8AF3-7AE88150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96F286FB-C86A-44CB-B071-526903C7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DAF2D5B6-ADE6-4E3B-8A48-38B666A1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976CE06B-EE79-4633-9472-9F7D4DD5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11090898-B0CE-4944-9BD4-B0AE8C12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86A39820-6A63-4C66-B78C-C72541F6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D0D864D6-3705-4007-B2E3-84261EAF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954E4B37-1476-48B4-AEB0-07AE1D72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86E31B18-A0ED-46DB-9FA3-E4CB9E4A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F694A49-3BD7-4194-8136-8C72D05D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2DA7D0D-2E8F-40B3-9157-2C7D4D76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D4DDBC1-90BE-4B6E-8373-D71CDC46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CA4A42D-3BBE-4863-A838-5C8766FFF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8E39E3E-A103-42DE-AB4E-229C1945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D8F49431-2C67-443E-B12D-ED9D7167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CB220B88-C6A1-4191-BCBB-520F78C6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B11777C-FD98-477C-8804-5F477AA8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87082E44-7868-4170-9CF1-C1CC1F51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7162C1C1-E769-4AB7-AD6D-AC3D552D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D8D41F53-A62B-4B19-B643-5C6F3584D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925AD45-59A2-4121-8759-2F5CF112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0C2A57EC-BE6B-4203-B092-6A655C48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01F5673-0DCC-4CBB-B3B5-8130F743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6530ED76-D33D-4C88-AD2E-B7D1FCE55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78AD804-BE23-47F0-8110-AE28FFDA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5CB420F2-56B4-4AA5-BC8F-05996621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602B3ACC-E0BB-4D40-812D-B04FC9501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8A68C683-2761-4901-A24B-2E29464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B17C32EB-AA8D-415E-8588-7C29D1E1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AA6B20CC-314A-4CD4-BFE2-03D944FF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347BC749-B6B1-4B4A-AFE3-C797E5D56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41F2376B-5D39-4029-B301-5BE367B7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77FD77EF-FF7C-4A88-ACF5-7A24E66F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AC2F0E53-03D4-4C11-B675-8A1A2F92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2EA04352-2D7A-4125-AEF3-DC3F9B1F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60DAF24-0A36-492E-A986-1668C9F3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7F4B3FE0-DE62-4B52-A237-962E1A0F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32B4D5CA-64FE-46B2-8B5B-B2B9B007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91EB0AB0-C110-4F2C-9D79-8FA7B49A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9EFDD0D-3E80-4571-AB44-14B79C85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ABE23005-0D4E-46B5-88F4-EA9A6201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063801F-26DC-451E-9981-2AF8A47C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1DE8042-16AA-464E-A2C2-7013D753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C96817A6-7FED-4B64-B334-1FAD7FFE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F46A934F-FE1F-452D-9F81-4A60D64A2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4113D35C-E06B-4745-9FFE-5E2B660F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3F3B695-6986-4C87-B7EC-86F754E85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4149CE4A-2CD6-4894-AFBA-69633F0D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58C2DE2A-3515-4521-91EE-470D7E73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8766C07A-ED36-4D3B-927B-5D391BDA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0EBF27E-8EE8-4D8E-B7FF-07AA42C3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F00F0C1E-09DB-43CC-93DE-ADF2676C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0B0F67C8-1420-41AA-8C85-F6E76E6C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6D758277-6B9C-4A15-B903-410D0F051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CB382DF4-C5A7-494E-B3A4-17B4D3FA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F7BE4007-3DE1-4D06-A50E-EA81C177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A09B9FFF-651B-4B38-9638-7652719A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EA341479-E8F3-44B5-B2E5-8B1DF90A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1C449A89-88E1-4A01-A5C9-D44B4F99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971D459E-3201-4D45-B943-B89C4CAC4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1ADB174-046A-4672-B20C-68075951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4A12572-0E69-465B-9B06-AEF13082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0235BC0-07CF-49DC-A3A8-79D23E2F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CD14793-B770-4178-90A4-9487A525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B873230-7632-42E3-8CD3-C92148B9D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9F04797-D17B-465B-925F-81C10F9C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EF3DF1C8-661A-40B4-9240-E8A9FC11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2CEAFD6E-EC20-4FDA-9BA6-6EE35129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5A8CB6F-A5ED-477A-8E2E-EDD7AE209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F4401521-8B95-48A3-B313-AC15E45F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98FD15E0-654D-4E9C-A777-4165239C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F5EA3B67-EAA8-4EDA-91CE-BC2F3E60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71EB33A-D582-4460-8748-5BEE562F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7E46545D-1A9C-49A7-9F01-C4FCCFD8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CD8555D-DABE-4C8B-9736-AB734B294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1A6AB012-2891-46CE-AC31-7FF6A0E7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C24CCBE8-B68D-426A-9FDD-010CB57C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FD1FC14-E5EB-4792-9792-81B401AD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FEEEC18C-28D8-4C44-A1BE-358C8CB7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0951BCB-BECA-402E-9F3A-6F58123F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E0B937F6-2AF5-4573-9D5F-73875A65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DB121E9B-6C45-455B-A023-03C3F062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14F0D0B-75D8-4116-8CCE-BDCF2617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89C0532E-51A8-4352-A9BE-8238C511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3204C4B4-F33F-44EE-809D-67E51028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EC3A671F-E455-4273-BC19-709D56A9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7C2A335-0CF2-412E-9268-212CE9CAA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082BECA6-D62E-4537-B221-CDCCC543D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7E1AF18D-86E9-4F35-A270-61996A088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F9AD960-A526-4DE3-91E5-C3A8F37E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1449B0EE-A80B-4023-9CD1-5B9C5F61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438CFCC-A379-4F6E-8667-C49C174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99B2DDAC-89BE-4628-B2B6-2FE8109A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1710CC0F-469D-4FB0-85A7-EB07F8DC3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86EAF074-844A-4871-A550-D1060E66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D7819348-8083-4090-A37C-B4FBC9A51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D7FD592-7DA5-40F1-95F5-0258DA48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3783208-03F5-450C-B5F7-555BFD1F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EC7CE86-4914-4D8E-86F5-17D95A02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B6B8BA27-ED33-40D2-A96D-8BF93000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DDE004EE-659F-456E-A5A8-6667707B3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7DAF1574-7976-44B7-80A6-FA8F2450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B6BD5E85-0807-4892-9A05-B8442C70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7F8CF7E3-ED66-45DC-990E-E9FF3AFA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A15E8C5E-2C43-4F3C-B49A-38717E1C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15487832-81B6-4FBC-824E-99B6415D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82870F71-11C0-4864-AC42-5366E6D8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9828962-7F56-4DF4-9CCD-2EF66366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F10EEE60-207A-4EAB-BB90-C426FECAD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5C5D650D-0F51-4BC0-A017-B0B39738B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7A91CE6-4BFC-4E81-9757-71AC2BC1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26F52E5-4888-43F6-8673-523C380E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8EA9CDA-62CE-4132-8E82-1647D426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A008021C-8064-4FA7-B3F2-B92BF481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1A72321-FFD0-4518-815E-08580E0F9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ADC0663C-3B12-4F0F-8582-1B866D52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46186AD8-2467-4067-B0FA-77431FBE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B8FCA6BC-D607-4E3C-BC82-2484BEEB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45107A7A-E8FC-4C72-84A4-48048B91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2B7DB74-9CFC-4745-964E-186EFF98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2A546DF7-4D0C-4A15-B83E-2137EC9BB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F3A3F41E-24EB-4F6A-A2A1-5FC4706F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1ACAE8AF-AFA4-4A71-B234-09B5CB0C1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1D7946DA-CD1C-4035-AC90-86E8925A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0096B55-2163-49DA-A8F6-FBF5681E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91AF4B0D-7E29-4084-859C-9A4B7E84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BCBB38C4-482C-4A13-B650-B7FDB679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567F7808-2255-416A-B7F3-7FD89210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7898D1B-78EB-4FE0-B069-B6D0FD5E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44648584-5F1E-4A3E-BE75-E47E89AFD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41D9E7DC-C630-48CC-A641-806CFB7C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2F0E2B62-368F-4235-99E0-0B177332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977CB49F-ED4A-4841-B959-BB04D317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3C1278D-1376-4817-AE22-7D3B7439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D7B92794-100D-4AD1-BF70-9A405BCA2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A8C26A8-71FF-4BA6-8D8A-15BFAD40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9BF53322-E473-4395-B9AE-1A97D7FE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AF3F5DE8-FB8C-41C3-820A-75D4034F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86E1A908-1DC0-4969-902D-20ECAB03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4E7A85E8-A28A-4059-93CB-B82D032B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99547F1B-82BD-47C4-A9BB-F3BD3737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887476B5-1740-4343-BB94-BD7F3FAD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66BC9FCB-9F96-4EFA-AA3C-CF5D0CC9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CE7D1691-7F48-480B-BA5D-E820C320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555CBC00-B64E-489E-B3BE-FA518B79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615E400-0E77-46C3-95CE-66BB66D5F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AF972A4-55B8-4DD2-87C4-8AC3F699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21689BD-5880-47AC-8458-2D090973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13F4335-701D-44F5-A38F-5B729958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9F48E282-6578-4ED5-86EE-20CC7FAD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B2B9B2E8-0804-453A-98F7-C8703C72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946D6AD-C2EE-474C-A73D-0924CB3C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98383E7-1A51-40E1-A5E5-DFFF1B86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F21C541-C2F3-48AA-B24F-3CB090535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7A7BCF8-244E-4D77-9C46-33BEEC771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60A28759-E09C-4F48-B2F5-0EE47399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C9004F7-1D2D-4183-A4DD-97AE2FDA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B379B087-9ADB-42A5-9A5E-8A941E76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9A0A678D-DAC4-4D6C-980D-4D03461D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AC80CC45-9743-4D2A-812D-1507E1C0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8A7E53D-C6FE-4F1E-A1A5-3905A9D8E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52417EF9-8021-4277-BD2E-F99027D1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6299D12-A5F9-45DD-BA98-00F2E042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FEBE30E-9CB0-42A4-8A8A-FE0D770E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E131C9A-605E-49A9-A8E0-9E36DA93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EFC031C4-7CA9-413A-BEB4-30365B02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A47034C-6357-4B06-A109-D703F21B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220FA5C7-2858-405B-96DA-E0951990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F3CAA4C7-932A-4AC5-B014-F2A8FC35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F7A0C46E-F5D2-4D51-BA79-F351C47E0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963BFA9E-595A-4552-9A85-B755DB32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7000FD6-9B98-4C69-9DF1-EA435649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87F55F6-6E8A-4D5B-ACC1-9CFCBB368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4E95B664-D026-4DD6-93EB-D4A96C0F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AC30C02-4F63-49E0-86A1-50EC6205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76AB1BFD-2749-4CD0-A84E-20AFF5C2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363B71F-2433-4604-B98E-0FD05A94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EC63FE10-699B-4BA3-BDF6-667054F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7C494477-3ACF-438A-AA70-C9FA166B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25FDE03-5A23-487D-B1EF-32C69631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7D2AE650-B346-4A32-A532-23951D61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22921F65-DBC5-4436-8F01-11838B4D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0A17CD1-045C-474F-903D-AC69A7CE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4229D27F-527E-4754-A0AE-B5265586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9F239CD1-73A4-4B0F-93C6-5E84EA55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D9531005-89DE-459E-8D98-BEED368F7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92979E54-3531-4704-B48F-41AD8D1D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41F2DB18-1762-4DBE-9C48-952EA6D2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D01E831-49EC-43BF-9A96-5621AE27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75C2A324-DDA7-49EE-B193-180C4830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AE74265-E580-41BE-A080-BDEFED95E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D8F0B0AD-58F7-4CFC-9498-783E7AFA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4D3E267D-3884-4F59-8718-C2201019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FE57BF24-2594-488A-9669-0398F412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41B3C4F3-0476-4AA2-A753-876136E8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1D6B023D-5B66-4697-95C0-8C47B7DA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ED2D02AD-D88B-43BD-AD5E-CBF8C17A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7D677083-63C6-411B-9ED9-AB757ED6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1084E181-7A30-4284-9862-6CFA5A73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272B4331-3889-44D0-B5E6-C4312A7D9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1BDCC626-D551-406D-B0C2-6CE9DBCC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EAF97284-BE59-4FEE-9371-C27BCD7B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DE030D4-D16B-43EC-9183-DC5BC120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BA3255E8-F048-4EB9-B08D-534F33FF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4ED0DC1-00DD-46D6-80B9-6385EDC9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6B3EEDC-836B-4072-8EE0-18B80592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5598FA83-B441-4237-82EC-13B85FED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8A9E818B-A2E3-4653-9185-E357EF65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5853D44F-A46D-4908-B123-1C4BFD6E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54F6788A-5BF6-49D9-A677-5223FF98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16F84112-BBE4-4832-B094-4BBF71EA7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2EBA794E-F353-4323-AF2D-B0C9D0A6B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16E867AA-69CD-4715-BE0C-64B7C9DB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D09FE7C4-D380-46EA-95BE-DB85F2FE0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6841E82-9B43-46CA-9F2E-50D7F7FA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40A06B43-4F08-493E-9466-3E82EA16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2B013A71-AA6E-4ECC-AA84-8BCBD72B6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6841596B-F2A7-47E2-B352-5ECE63CE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325D6E86-5CF3-43EB-8E82-DEE35FF7D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CFD8732-AB11-4916-A445-994D4E82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6C631FA2-B94E-455C-BA0C-D87DE43A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7E131B4F-B7FC-43EF-A565-9DFFF903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2D820C6D-6A32-43C0-968A-A2DFB2484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F0F708F-EAB9-4E0D-A539-19A7F311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7535F1D9-EEA7-4D41-BCFA-6B158AF5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19190653-EDD8-4852-A1B9-8AF9F8B2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75FD1868-BDC6-49A1-A1E9-9661DF8E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3557C192-4097-499E-BC16-C1BB58EB2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84DEF48-CC58-416E-88EE-763BD424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6EF08A43-4B8D-4BB6-A59B-4C7C2864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8407AA6F-2102-4375-BB2E-2F3158C6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C941B5CB-45C9-44CA-B6FA-BAB8459C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F0A6FE4-8475-4A03-AFB7-CB0D14B2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E18E6ECB-38C7-45D1-B2E1-68640AFD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97FA86F-5E67-4C6D-9F12-3CB0B100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7790D610-2C88-4E10-A3CF-B0EB2C880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E746242-568C-4E8E-8BA5-1BDE04B2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0E96C0BD-8B49-4989-BE9C-6E396899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4B59D69A-FA6B-40CE-B9E3-BA5BF5E2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C9A6C797-7EDB-48E1-8EEC-6AC8FFA8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D78978D0-7E7D-49E8-B19E-1C2C62BE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031484A4-74ED-422F-93A1-7AFCAA27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79F222E-6DAC-4C4E-A6B2-10FE45E2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EEB9EF4C-B713-4F77-8C93-93D5A8B9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5D7F800-EE81-40F1-89D4-14A1D000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6538B7EC-26F2-4428-9B97-3E0DD3FDE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B7E361B-8E5D-4F52-8677-EC194797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7E7F79DC-75D5-47F3-B79B-C65E97C8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F9FF493-5B71-41F7-BA4B-5C7FB24C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4AFAE701-4E72-429E-A153-C9453714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0D463B3-853F-4BAB-A598-A17EA21F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D6295956-8B06-49FC-8988-6CD8F982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168A961D-9F8F-42A7-A208-880C2EE5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7951F957-0EB6-497E-87A3-95DB7585F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EB64432-2F13-4DC9-8AE3-B1A5EBB0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F310E5F0-125F-4915-8134-005DD7CE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C0F40E1-2F1C-446B-B72E-FCC62C43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2A184F16-4F60-4F81-82CA-25A00291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166EACF7-EA15-4B48-A09C-3E4C1849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F83FF534-D7D5-4F2C-ADCF-E93F56A53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B7D94DB-1CE4-4190-A5A3-B826CB52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D1563136-D524-4E14-9110-8E85A8553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B3DB6A9-6DF2-481A-9949-684D07BA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1B9D5016-ACAD-485B-B522-49B0BB60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338EE0B4-3987-43AB-BACB-EED1C9A54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FC04E55-58A1-4E5B-8309-7F76EA0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D840F3AB-D874-41E3-83E8-80A60530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92F15D9F-3383-4F43-951E-36ABCD616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1147B752-33A9-4BBD-A94B-7B835745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F4725962-15AE-4C16-82B2-7F8844695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59BEFD9-C77C-4570-98A3-E911F0AB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20297B4-A46A-40F8-948F-878E6217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DCB29F83-2E5F-462D-90B1-985B0C5C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4899578-B6C8-41A7-835D-25A50C2EB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8F4DE0C-8D89-4763-BF5B-B34A352B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A1CCAF1-E94C-4E8A-B2D0-0DC747C3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9DEC8AAB-244D-4C5F-80F9-8022E7B8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68D9C05C-A31E-4D14-B543-900C8CFE7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C34986C8-59C9-48AC-87E8-824498C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7FE47195-EC71-4249-B3AD-3A92EB9F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33517BED-FC19-4E23-9D8E-BD2306D3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8CBAABF-413D-4069-A064-19597073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B9AD7F45-D3A3-4E90-A507-AEF4A236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0C0DAA4-2672-4E3F-941A-5350AA34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B0589D57-355A-4859-919D-277B0E97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FDAB56BE-CBE4-40C2-B663-A381E45B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C2ADD09A-3C5A-4B8B-A34E-29DF3FDB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3CAE919A-D13B-4164-9486-CC96F062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8FC885E9-4F08-4C99-91C8-F4E89079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281B87AF-339F-4738-9EFE-30CA954A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2B9CCBB-DA57-4619-9734-D91C4D60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519DA839-37EE-4C3B-B3CA-BBE27606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796E29B7-4397-4728-A0CA-66BA2D78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9AD6689F-1E7E-4BD2-BF5B-1DDBAC4B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1BB144DA-CCB7-4735-AE9F-58DA1285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DC110126-4CFD-4EAE-8F2D-3C603D44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804B4845-79BA-4D0A-BE77-4766C971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49E039EF-C6F2-4CCD-88BC-8256F9D06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5450B360-175B-4A2D-B2FA-FCBF2565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E5C986E-D846-427C-9047-F8E17C8A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BA7A5623-068F-42AA-993A-7988EDFB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5722F405-8719-43FC-BB89-8CF81A72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AFACA4F-ABF8-402A-B814-7AC39F8D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D3064F62-2C15-4F83-B567-B7DF5DD3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FBF8012D-B8D0-4C1A-B58D-809F4814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D16F5C4-B4D1-4424-AF49-D72BE1CA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D04711CF-8CE1-44DD-A7F1-17EF8CFF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6D7CED99-A438-4854-8A9D-60819F03C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A67D5D0B-3BE0-41BF-8F04-E2EF9790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C22C39DE-998A-463F-B891-2CA7F0C2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1E30EF22-5D8B-4D3F-9927-84F0AB7F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44955E48-E04A-43F6-88AA-CEC8FE55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7B3E893E-3EA7-4E22-BACD-4F245969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F64E92B5-0889-4652-A986-18BADBBA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F145F77F-64B2-48EE-A959-747CE3D1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E4638CBF-10CC-42EC-AA91-9808FB8D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A3B925B4-619E-4D19-8D7B-F91052B12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D0D84A25-C17D-481E-BA79-90AC8323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E7EFFA1E-5F30-428A-97F1-B07766A5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47B94150-4611-4886-881E-85C88C9A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BFAF8ACD-C409-4F27-9920-144008C6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90AF5A3-E8D0-4605-BCFA-12650380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10FF08C3-1647-4F92-8F1E-667AC15F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A7FC425-93F8-4D4B-AB44-A88A21ECA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24AA5EA-2377-4878-A390-7948C099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058EDE6-3ADE-4061-98F8-86732067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ACED00B8-D04B-4BE4-9E9D-E0F719B8B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D16FF417-EF6D-4974-AB33-F32C39F5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E646E97-B116-47E9-AD54-479D1923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DB29A06-260F-425D-A848-30BEECC4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EB08C78-037B-46D0-9CDC-571584E4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239BD3C-7177-41BD-A463-81F97C8F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95A8AE69-E860-4752-A638-76C813A4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3B83C4D-214E-44E6-888D-0D49BBCA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B4338ED-B118-44B0-AE94-F9AA34B9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DCCF103-42D6-4C8A-8EED-ADA0A66A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4391EBF7-5465-4AD2-8488-CB0A72B3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40AE69D1-D1FA-4581-BE37-002F8A1F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9FEB2667-43A1-4FA6-ADE5-8E2355B8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7FED64D3-91F9-4036-8D68-4E5647DE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B3A5D7ED-81DE-40E1-8A0A-6FDABB4D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E19C244-4ECB-465C-A1D2-E1941E44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EFB2B33-D1FE-42AD-9F9C-F3A85E5E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0F1A5347-4861-4C89-BE22-F7ED10CFA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E0F50E6E-170B-4C90-8119-E2BF2927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1879EAED-F807-4F36-AD5F-3C067F4F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4A16B24A-90EE-44F3-9938-AD424F3C7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15C08D1-795B-4A03-9576-3BEA9A41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356C5673-1ED4-49E1-B7F1-8E2A9CF0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D98BC5DA-68CA-4F5A-9F66-FA2DF00D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5676BB1A-11C4-4584-8A8E-27F4E625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D9099B67-A67F-4D28-92D8-C1D4AB57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CD65865D-364B-4C7D-A0A6-1FD17723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E92B85C1-3A9B-414A-8543-CAB64969E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11C15458-E08C-4833-B385-22B406D1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8452DED0-FC22-457F-9BBB-2D1A2705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9E1C1CB5-A078-48BC-9878-6C747061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0F32C652-7ADF-4E7C-8D7C-A86B356D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05650772-7019-4525-AFC8-9DE53649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DA6BF25A-3756-4B2D-A24A-D605B9B6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2D0B53F2-1FEB-47EE-8BE3-32516183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B07F7931-39B1-43AD-BAA7-699779F4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A68D18DE-5B9A-4C3E-9277-95A161BC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F00A61A3-8FF5-4329-8560-8760E8F5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D876E19C-28E2-45A4-898D-F1628398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E9024081-7C9D-4083-A340-3465441F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531F42DB-CFE7-494C-A9CC-F50FE4D6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3CF834B7-3D8E-4B3B-934B-4C2D9C3E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A600B28A-FB48-4A01-B850-55F304AB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E2821C1F-BA53-45DC-8AB7-6DC0A0AA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F1DACF64-09FA-49D9-ABF4-53890871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A6674BD-A5FA-4966-B027-74702941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F8B671E3-906E-4806-935E-7208EEDB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1C290267-7030-4F03-9081-9622D71C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9DF704C3-3435-4EE8-922B-F14C942A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BBF13E6A-1EDE-4790-8C45-9B4CE055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2D0DE0CA-8AE8-4912-B55B-05A36714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BF1029D0-DF8F-4A9D-9B5D-A25F69B1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46F828B8-FDCF-48CF-8B6A-34952E59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9E51E464-77DF-46FF-B260-04F7718D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C99D4EFE-318B-4566-9470-64470331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703A216-7A2F-4244-B786-A747913A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8E34A618-7AA3-43CC-9615-98CB3400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470B0DF-3A12-4DB7-A8C0-434B86C1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A36DEFD3-003C-4E78-98E2-505F25C88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C7646B2-3097-49B8-BD5B-B8A4294ED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80258555-9D46-4C4E-B4C6-B1AB182F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D8F2E0B1-6ABC-4C48-B1BE-B328B6C2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0A0C43A7-1F6C-47F7-9A2D-DAF75A4B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3C19BC1F-4A0E-4F95-9E30-6667DC13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4042BA6-20C8-4123-8132-6BA30E81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172E012-5F1E-4004-AE7E-734F2D55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212272FE-19B1-4164-B8C1-59771697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292375D-1B3A-4132-9985-C89B4A8BF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58376291-05C3-43BA-85EC-EA73C1BA9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CC30CB80-149D-4622-A7F1-19420116F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8CE92287-97FF-4929-A0F6-FB39046D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989B31C3-3481-4909-890C-579C3B10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8896C73-872A-494B-BA40-32028D51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761390B4-92D8-4B0C-BB3F-1041FE46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6CB35EDD-E0B8-40D9-AD2F-9BAE2A2F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52BBEE2F-6461-4073-9E17-FB4D3AD8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07C99D57-5EC2-4AE5-BDD8-61C66F302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78FC619-9DA7-4360-A8BA-E24C36B5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B2CD510-531E-4800-85DA-B8034166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7084A72-175B-4E7A-AF05-FBDC352C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856C5A7B-32A8-40F3-8572-C1B335DA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E5C15B5B-C1EF-4DAE-A3A7-7604F201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CE8C1BD3-2B2B-4F47-A289-561B28BD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D55B0E5D-5EC4-4469-BBE2-3EC8476B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619C8779-ECDC-4512-AC1C-FD22BD00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57FB208-30F1-4EC0-8C3B-FE5976D9B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37FA9AFA-09D5-42D7-99A9-2DE42FB1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F870910-2DA3-4F36-98F5-F4B2481E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F30D316B-0B57-4511-803F-B378FB54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2DCEA12-4733-41AB-A2DA-B51C6E7A9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9AE7433C-1174-44B5-9556-3635E4FD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26971784-3BFF-4191-A485-5BB1487B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BE8EA4F5-4D23-4A62-BB39-E0275CCE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BF432CC9-13CD-4E4D-A4C4-9341C90E3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C13C1650-91A4-4AF6-8AEF-371DEFA1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D45755D-828F-4CA5-963F-DA661BD3B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6355A21-86B0-4204-9245-D7C97266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3B24FC53-D385-4F98-8E55-9C82A84A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83EEE3CA-ED38-446D-9BAB-F8C9FDFE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360AA312-FC3F-4B48-8223-C794A80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D3AB65EC-15AC-423D-B381-02610D08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2BC914D-12AF-4BFB-80B8-5BA1C63A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35518636-FC3D-4441-AAF9-53C701C9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48C376CE-98DA-42D4-98A8-97D1D613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A5B4899-5A01-4362-B46A-1F8EBD01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E68E616C-4873-4254-B13B-452A0DD1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F1AB68BA-6F80-4F34-BCF5-6E3E25DA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DF15E71D-7FBD-49B7-908B-9ED15655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5E2CEBAB-039E-4B75-88B5-2FA753B2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1432554A-BA7A-4BB0-B68D-BC61183D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746B4041-F9DC-4627-AD51-80E412BC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284B134E-F3C3-4499-BAC8-2B76411A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5B01A630-E0AD-4244-8931-C71719DE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18341020-86F7-4346-8A11-EEB567C5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508104FF-4062-476C-9D42-10241973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725B124-ECFB-4F38-B4EE-A5F8F1B7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1AE6FD3-28B3-4C0F-B18B-17E21B32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DB8D4DF7-2897-4B7E-AF6A-F58470C3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4563B33D-70A8-44F9-BEF6-9B676A68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C97F4A2E-9AFF-4960-936A-F5F2156B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27907233-C31E-4718-9249-D94E71A0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62DF097E-47D0-420C-846D-08655522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E64B46BC-00E3-423C-93D6-59FA5EEC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83825EC5-2E2E-4469-8F2B-5420B29A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08B2450C-1C72-475F-A4BA-621C7E20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DCD36B7F-7C55-46C5-A8C8-3D120F2F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762E09A-308D-4605-807D-39F424DD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2C1F4F6-FA03-465F-B90A-780EA005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6875D1E-BD7D-4055-8D86-8808B3D6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EE055172-9FC3-4C4F-92E5-E35A2892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4A2351AA-8960-49BF-83A1-A3A464F8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6F1459A9-7974-497E-B90B-4E726CA3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AB744B58-78A4-4EC9-94D6-B566E46C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C88ADB62-A63D-4776-8E71-EB984E200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54F0B39-B657-4E0C-8FA5-CC031988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9074FE9-4D6A-4807-84A7-FBF03EFF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9E64824-5BCA-4F18-9B2B-32F908248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52FFE0D2-0669-4A6E-8EFB-FAB7A858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E616F667-653D-481D-9577-D2B1479D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A7FFEE0-222F-41D8-B0BE-993D78C3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932F8712-157B-47AA-B5FA-F1C5B3BB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FF9A6DA7-ADFA-49B7-84D0-405B563A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3F9D9EA-D30A-4FD2-951D-C89529BE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CE2BE00A-1C7B-480D-A053-CD5096CE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CDD3D88-CC36-467A-9A59-338B7FEB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249D880-9DF2-4B71-8FDB-41AD2F93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3543514D-455C-4BED-814D-0F035391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FA6C749-8EA9-4C95-AA2D-5DEEB015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BE85C876-2064-44F4-B37C-D8838304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3CE98266-D209-4BA9-956B-384F2304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B4447645-AD49-406A-8173-2C439007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F171910A-8CBE-4810-BC03-8A7FDAC8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40584D39-177C-46BC-ACB8-DC52EB06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FE7DD02-5F8E-4E49-BB22-6C61B314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2B63D03E-4F6F-4934-B5CC-39A5EF86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D894841B-1B0B-4F71-A501-652CCCE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345B9145-64FC-4953-BFFA-9AB43EE3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CF9A9D66-E14F-4347-8719-F407F32D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5EF11B39-6B8C-4D8F-9C58-0811C8D3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1C426776-0118-44B5-BE57-97251FF5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18C5E30C-6CF3-4E89-AE57-862D9FDEB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90E9D64E-A62B-4C97-B9D0-A2ACB8BC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CF695F8C-667E-40AE-8B83-2C475A08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C5EFE27D-1A9A-411E-95D7-41C0676F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957227F5-CA20-4662-982E-29AE20B7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4D28B683-2643-480E-BDC6-F4B83BA0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1DE90B1E-67BF-4764-844F-08313071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567B3E42-BB54-4F5F-AB31-3B802F1D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6FB3ABD1-F21C-4BD3-A905-42404E11D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BBACB8D-B80C-49A8-B540-27832C83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FDCB7AB7-FDCC-41A0-8A7C-1872588DD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201209B-8B89-4496-ADB9-341D7E83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9D952470-AB8B-4017-9E6E-A18E587E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F6E3E2D-653E-463E-9235-7136F016A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A7CB96C4-EF3F-4F0C-B070-FB44A842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D6436613-8003-44A3-9252-3402C7F2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363E81C9-F40E-479E-A307-98CAAC5F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22E8C543-0A52-42F9-BBF4-591B0960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FF5D4A1E-10C7-4432-BD6C-810E12B7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B315B5E-8BEE-4751-B75C-24F214903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64D59F06-8A09-4858-8606-FA7A61A2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B7018885-F56D-4F75-8ABC-D967A9CA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E6C4E9DF-DEE2-41D8-800A-98EC1EEF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E1F0581-18CA-4A95-BE62-0D6924DF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0BC6C410-6878-4256-B6EF-EFA9902C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1E9583C6-FE3A-41DA-8A59-1EA324E4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57B2B9BC-0160-448F-BEC3-9E50314B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256CEC4-B8EA-43BF-8291-548C096A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F964F7BF-5855-479D-9269-AE6B5D0C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A89EE277-4AB7-43A1-85A2-9919E8D1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29FC0E4A-39EC-4F36-B6B2-9EA4B6848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587B639-0AE7-482B-8843-7DD7FE22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D45CEA48-1C7D-4A6B-BDAA-61014615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5075615-0E49-48AB-A24A-483B7EFA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C77B5572-F083-4B3B-9B67-D2DA441F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E315942-61DC-46ED-B34A-7FADFF31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4DEC41E-DD41-4550-B29D-02C1B4EB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6A74693-5385-4AEA-9087-8EAA233F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B0066D6C-8793-439C-8E4B-CDC7DA1C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027B54A-77B5-4294-9DB8-86AE7FD2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BC8F823C-C0A6-4A7A-9CFA-30F96B52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706EB438-2082-4CFC-B96B-719807AE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07C6AD4-C20D-4D3A-8F1B-F6815A0BF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C0B1CB9-C8E1-492A-94EE-6DE0B0D7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F38C4AB8-293A-4D13-8CD0-70935AAC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F34A9950-F6E2-4C19-89B5-F40F532D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5F35401-C206-4F8D-BB4C-4353D12C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95E10AE-1980-4E55-8B14-0AD17BF4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D9D060EB-46B0-40EF-A248-EDFE8B1D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55F633D-9F1B-4FC1-AC5F-EEB3CD50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1804073B-7F68-4FF0-ADCA-B9548A93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75CD8EE7-3C50-4B66-A5E1-D034F1A0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2EA226C7-46FB-4BE2-A87C-398F5237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A099362B-2629-42C8-A0BB-15778CDB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53A63100-B043-4877-8694-B5D5006C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4AC520DA-4395-4EDF-8422-4A2B97BB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FC0616C5-F44D-4341-879D-F2407F64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534E0A49-3026-48C3-A20B-0C073F27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9FB55D4C-4E90-4FC9-9F31-B59E61E3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9752A0E7-9F18-4306-88BB-3AACCBA7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59C3332A-DABC-4331-8A7C-080489711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3FD7E52-3CE6-48BB-817E-888C58D0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DC36D980-74EE-4F6F-9180-7D719EEDE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D6EF92BD-9E8C-4084-A44E-8103DD4F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32C55B10-3D05-47A4-B277-EDCB70FD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B9D4475-B5B5-46F2-94DA-1804C83A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10D9210C-D10B-47A2-AD35-8B6A8922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49531481-CBD7-48EE-8AF5-9B6712521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1BB62F2E-9D13-4860-983E-BACD15F36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CB6B6D2D-BAB1-4AAE-AC3B-036D8AEF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A9242E00-767B-4CD2-BC90-A4DB7C8B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8FBCA72-1EC7-4D74-BEE6-40B3EAD8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030A71C7-91CF-42A3-B50E-14369375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046B65F-3FB3-48DB-AF42-99CCEB459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4E66AD52-E5B1-4BF6-97AC-8808F031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DF5C2B3A-C435-43B0-A6A7-925451B74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4FDAD666-678A-497B-98F0-6198C0F6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0DCBECA-3BEE-40E6-AB17-B26F1C45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9E4577CB-460B-4DAD-BCFB-7646A3A6A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F8F2CA64-E80F-437D-956B-FBA7F2EE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8278CBC3-AF07-4799-A9A7-CEB2B0A7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E31D67A-A5FB-41B3-A8B0-1565F360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8F915EC6-695C-4EC6-8217-E2F19A97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27678A34-B5B7-48D8-9880-A2E378FE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D4A7AB01-98D2-40DA-934C-7C5D84363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FBC3B31B-F671-48C1-9264-2437AD5B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A75FCD87-D2FA-4D58-A658-73B3C82D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F987F50-3A2A-49EF-9DC3-44E55708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18CF29F-375D-41B7-80F9-F2C92F82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72115A5-95C2-4159-9208-8A589CBA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96BB3800-56B5-45FD-889B-17603B72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9BFD99E0-A02C-4313-96DC-724036E9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F1678B3B-290F-431F-9C38-1DEEF033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6CDB084D-5807-42CE-914A-91D74E45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7F692843-0BF3-4A0C-842C-679401EC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DE0C7BD-5817-4580-A13D-248457AF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95ABB2E6-30E1-4623-B22D-470BD79B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6256C5A-EE64-4322-BF23-EE91E114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A755C57-9581-4080-B476-B7F94457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79628DD-8014-4ECC-8BE0-F2695ECB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B3B2F414-E982-4D78-9DBC-F36B4A9A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7241AF53-D8F2-43F6-85F7-E10048A0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6140B87A-672C-42F1-BA0F-8F3A053C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09A9635D-7ACD-4E65-A29B-B90DA408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A9F600F2-5866-423C-B188-8C804D92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CB3B0AE9-E0E4-4C22-A288-53C1B8A3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7FDD4A93-97B2-4DA9-9861-185E9A32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69978C2-2A0B-45AE-BD7D-99E1C751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2ACFE1C-6E61-421C-9B22-EF549926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6D0E3F6-0C60-4893-8ED0-ACAD00F7F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03005807-3680-4C76-9707-92DE4F004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9723295B-23A1-44AF-9812-9D6217E4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CE46967-7CA7-4CCC-B3BC-D05D98FD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BDBB1DC2-50B6-44F9-9AA3-F1F8F73A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381E23C-C0B9-4A1D-9B39-9DAA265A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952A562-B6C3-49D5-B1D9-9EACAA1F7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0ECEF904-EA9F-4ABE-BA82-9BCD39D9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055235D-2444-49AC-A2A7-999A7442C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5DE42E1-DF37-4A45-ADD4-6BFCD616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2127A3A-AFCF-4E2C-B398-66CD69CD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AF38D00-DCF3-48B8-860C-D80BB3F0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BBA9316B-2361-410A-AF1E-172FFC08B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D8AC399-B5AD-462E-819F-90B73F6C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337E35BE-EC6E-4DBD-BE44-5CD7FD72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2D7FEC10-E503-4A75-BBA9-ECA26D49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32F56650-EFBE-49C7-B1D0-D553907FD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5A0F0168-6017-4772-8CDF-27F9DB03B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F3C2604-094A-4213-964F-C4A6C1639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B0D2B114-9166-484B-A6BF-8D0C1DC7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CDED124-B933-416D-9650-9A5AF2FD7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DFEEC4AB-9D80-477F-B9D3-B309720F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D9410E8B-2C56-4FDD-8A92-8DC6D726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91E1F60E-3E23-4B60-983F-0C73B319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4C9E1B28-5E29-4A20-BF89-B2314EF3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C9305109-A87E-482A-A5C9-B986C8B1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4B20DFC9-5A03-40CE-A6C8-FD465DD4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5CA34DA1-8B45-4369-B14F-563AF387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5E4B3747-38FE-4EA5-948F-A465AE37C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1E18099F-E5D8-4198-B1E3-1008F8EB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D178A5BD-6DED-4D67-A281-1029281F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92F0A697-65E6-442C-B15F-1212958D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56C378D-D222-4347-BF48-EBFA3A92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F5414091-59AC-4751-BA9F-E02E5041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CC2B36AD-757A-4728-A069-B04C3A3C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20480B49-4A83-43D3-A91D-114900D9F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11DFED3-7C87-448B-9A86-6709F9C3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D87333E6-10AF-4FF5-B9C3-916EB0B8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1A2FB253-2916-4A81-B797-E6F47390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35C3AF08-C7B3-4979-A1B2-35E982F1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2FF5F56-3BEB-4B07-B90D-CEEC18C4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5EC008C7-08A8-41E6-862E-3002630CB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EA3B9539-B84A-4B90-A663-C24EF717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E9E9476-4A6C-4941-8158-691A9F6B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DBD5A171-0A8E-4056-964E-9B7A696E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EF23D1B-3EDE-4831-8224-44040373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843851E-B236-4EA6-A94E-C0FEA9FC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D6271A73-0ED3-4A9A-9AB8-9B7682A7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9E9B1386-0D00-47FA-82B4-E2B797F8D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739EF9CA-4B50-498F-88D2-A9C439D5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7F1F30C-125D-4DC3-B53B-834BB611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12C57753-A1B5-4E6B-8D0B-39F13BCA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7FCBF5BC-945E-4261-8D1E-92EF74ABC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EC0830D-6178-4659-89E4-FE76C9F4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135AF58E-106F-4DB8-809D-3C6EBFCD3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6174E659-716D-44D4-A405-D45015EB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ABDA692-82B0-40B1-BB80-436A5B5B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B2EFBFE1-2574-48F2-8E29-F0474770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40C4DA9-AD88-42AB-9020-443098E5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09D88FF7-5842-4E68-8028-8DC83D3E6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9702F98-DAFB-4A4B-9C10-E2D63706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19B4EC70-BA64-4EA3-9415-079D9EE2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B96CD505-378E-4502-913B-E2FBBB9C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84A90F6-2FB9-496D-BA0B-D591E244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A49E7AA6-22F6-40B4-9760-A5AC9852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16C5559E-AC60-4D4F-9545-4C41064E2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A73B687-7EAB-48EF-93DA-B41353891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64C0B58-EBFC-4A00-BF6E-010261E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7AB2D196-A1A1-4C92-92DF-71376DF01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48A7315-9770-40D0-B4D5-6FA78439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0CB45A5-BF28-43AD-8C2D-F64EB810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89FD18D6-2536-47A8-88C8-201F049F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19BF53F5-04E6-4C2E-A51F-0D6EE89A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C179BD22-61D8-4603-9A5A-CC0855F5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961111E3-D669-41A7-9169-6CC52FCE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A397C908-7423-4111-9A07-1950A6B8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9A02673-67B5-432D-8ABB-9F7EBE18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581C9D5E-5212-4282-BD64-C4C5FD0A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8C563D00-F853-4BC2-833B-91228300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4C48971C-BB7E-4FF0-A664-FFB44873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090E337D-6FAC-47C3-A8F0-5F1EB38B9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A250FC8F-57EE-4DF4-A0DD-57F5201A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917B57FE-1CA1-4DDB-BB82-568CDD12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2886B615-8A7F-41E0-9CF4-DBE0FE22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68F74B8D-CF47-47B3-BF26-7995EF22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F43CDCF4-89C1-4FF6-8F60-55E37A63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B37CDD2-B7C7-4B93-899C-EDA60935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6B114F86-1465-47C8-9BC9-DFB97161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BF5775CD-59E7-4342-BA9C-20A355E4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8A3A8875-AAFC-41F4-A889-D1564AF2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A2DBCD2C-5FB3-452B-A3B9-AF70E5AA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3F9F4C1D-5A37-4AD8-988A-8431AD8D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D7873CD8-18C5-4367-9A6E-563A9C30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B2651514-BBD3-41D6-8B98-DB18EB31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93F86A9B-26E6-4BCF-8D7C-8CB11DE3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C9355E94-8DCD-49C5-B689-3C1EAB1E9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2BB1EA61-75E8-4720-BB8C-63EF91C3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4645BD81-540E-447A-9E7C-91B43449C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6D59EBD1-3335-486B-BEB4-AB436D73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71652083-7733-41A8-AB49-9561AE44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00373E27-5CE8-4F6C-98F9-01ABE7DE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7C8CAA64-48D3-46E1-B2B7-E7D4335C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A26DB834-3819-4520-B3AD-00D359AD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EF750905-8109-4AF1-BA38-183DC911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8A20C341-CBB7-4016-A130-BA03E3B4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25CB7831-BE8B-481B-BA77-1C81F59D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F198AE40-C66E-4DEC-B306-E5AD124F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CD8FCC49-A7C3-4AD5-9D71-B3FDD87F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EE8D0999-FADC-450B-AE18-7770E67F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608F74EE-F1DF-4F73-99EA-1C1C7FE6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E9D03226-E77C-40E6-AAB8-BED42085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AB5231B6-31F8-45BD-9B1D-EBAE984C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ADABD6DC-FD12-4D66-81D3-CBEA661EC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FA6C3034-C6DE-42C0-A92B-01DC6244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C332FC9E-49C7-4268-BAA0-B444296D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56145B79-6A3C-42F7-8702-F5D729F5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9958D67-3C73-49FF-80A8-BA2352AC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E7DD5E87-5F24-4105-934A-9C8F1494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74370512-FD41-421F-BBAC-9511C6D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1B96103A-5C61-454B-8D34-225C3C31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85E97744-A962-4BC4-9A3A-0BD606FE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4C767505-DC4A-4CB9-A6E5-9EF849D0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CB6C945A-5376-4125-8B29-BFB4F161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6D51F39-2D6A-4586-B5F2-4FA9AFEC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10C67DB2-5380-44EB-AEEB-79DB2120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EAA0507A-F192-41A4-BE15-1CB5FC79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989D4218-F5EE-424A-AD22-DB43A141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A91FCB5C-8A4A-44A2-8002-554FBDFB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B6684A25-4CDC-4C13-8F38-0B018641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AD5DDA0D-BE44-4D92-9AD3-57977C36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BDEC477-3A98-437A-94FB-D0161249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7AF032C4-F4BD-4EB1-B873-808C55DF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C19FB023-7BC7-4217-8F4E-7D8937A1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64B81EF-AC57-4EE7-B6EC-D2902667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CBB7D958-41D0-4684-8167-A7E6D431B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65A717CE-C129-420A-8823-F2522DB6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3790EB6-4721-4157-85E2-1B0AAAA6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CC7DECAE-7649-450F-9F7E-F79D5D3D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1D464DE7-8379-4648-BFD2-A1624023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9B48B36D-024C-45A9-A962-8B1719F3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AA1A576-6FDB-4F25-98A3-9806CB47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FDA57CF9-DFFB-49C9-9013-7CBB4C4B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79BB28AC-AD78-4245-B025-DECDAE4A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2BB42FDD-8019-4F8B-A090-0A22EA5B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AE1A4A54-15C6-4F8A-BD0E-C1DD237ED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955509FB-ED8A-4B21-A13A-460CB04DD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E5E1F06C-BD0F-42FB-97AB-B7F3859AC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B9A48150-1C8C-404E-B137-A87F6C79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C3A8CA1B-83EF-496C-BACC-20B4788F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E98C4F21-F5B0-4C4B-A37C-E6577456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3BCE7592-1D47-487F-8EF0-982DF50A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69456897-53BE-4999-824D-551A97A5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F537D2D6-973E-48FB-91C3-730B7B2C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9A1AB4A5-A887-4E7C-934C-63228110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D1AED053-B5D7-4E6F-AAAC-AF7D9AFF4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6659D99B-44FE-4A22-AF2E-79627DF4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C95575F4-D038-43FC-9FF9-A82A4E4D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E812D79C-7D73-48CE-B0DE-E851D3C8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EF7FCFB9-E3DE-45AD-87DA-A0CC9FE6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1F2AABAC-AB42-4E42-A34E-104F1A39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981C33CA-2434-4B1A-8CAD-2EB4B67E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982242AF-BDBB-4D39-BED1-FF273C3A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79D68A1C-D3F5-4DB2-B6DE-A927D0F6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C8182ECA-1CC8-4AF2-8E2D-BA9EC6673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B974F39B-B69C-4747-A763-E7570BDF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E2C91992-0A2B-4DB7-AB21-0C6AAABA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1B9C611-75E8-48FB-AEC8-B51FE83E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B8C98BD4-9CF9-4F45-BC8D-E8C53FF0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02D780E3-FFAE-41D8-B0FD-BCDEDB9D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5F56DDA0-8E59-46A0-877A-4AAD30CDE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6CE19285-14D3-42D9-B38C-D70FDE763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3AAD7B5D-E894-4BDB-8C9B-68C33362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7B8CCE3F-259F-42CD-8A6A-B940FAA3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8B101D7C-9CB9-4536-9526-15D1018E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4686DED3-3755-4774-A5EB-9EAFFCEE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B3A8E88D-676F-4102-A152-5E0391A6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5568111-6A93-41E6-867A-2319EA9C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EF97F029-FAEA-488D-8DFB-07C138D56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9AAB61DB-5ABC-4A54-8B02-7E0E9F9F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63231364-7DA5-4D8C-B5D5-D8CC298C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07A96B32-7264-425E-A055-C2EC9FAB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1A7DEF74-84EF-4593-ACE2-5707EFAB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AAEF8780-9032-436D-B35E-5A53EF60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943BD884-6889-47F9-8E69-583DC09D7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BE15055C-96D5-40F2-A02C-97705682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7E86650E-9985-4FFC-8B82-80A36B15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DCFADBA6-709C-492B-A8DD-1C908BD8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696B5982-A42D-4D07-B493-B6BBE3B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515D7053-FFA7-4E8C-BC9B-CBC90273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329F84E7-0F24-4B2F-9AAD-86DA6220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FB724291-4F4D-4730-B1C0-8AD0AEA4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6BA52768-7A77-4C3E-82EC-65EED485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98DC1018-895B-4AFA-9DEE-0EE45B1B5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FF43A85E-2CB8-4006-BA7B-4702E118D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4F124936-5E09-4708-B586-3D12C0D1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F5446C95-B023-46CC-816A-23852CC7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D77FD610-A802-4F47-8AE2-E759F4A2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953F9244-1AB2-4582-BD3E-32F1BADF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C5B70CA-8AC0-4BA6-B574-84A470229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45D0C517-AC2B-4AA1-A3A6-1277AA64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8066AE9-F187-4A42-A515-A4AD3EA60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22721662-07A1-4EDE-9778-858F56EC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50375E89-A7C3-4C4A-B2F1-B8CCBE08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0B603527-E91B-4818-BA2A-571F0B35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82681BAF-30E7-4833-BC2E-B32F060F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FA815F07-A9E8-4956-B6FC-96CF765A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8A8F359-11BC-4B2B-8CCA-02CB3906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7F357ED1-E73A-44CF-97FE-F629DE56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A71ADA3-A211-4756-9D7E-2C4FA273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8A418309-AD96-43B8-B29D-8A2D15CC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11871423-A38D-4263-BDF1-537C654F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ECA1911A-107B-4E81-BFA0-89AB6394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A4910D09-1F05-477F-B656-7C7C4448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BE32BFE6-C564-401A-829F-ED3F68A7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6542C82B-775A-438E-B894-03EECC98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1B56D1A1-9B22-449E-8B45-614C4A82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CD23F39E-353E-468D-9B11-51534737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79714767-6E89-4208-8437-B130D128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CCC7C64F-EFB7-47E6-8130-18D1CC6E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6505E90D-707E-4568-B34B-E46B9CD01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E2991A86-2129-467F-B2D4-F3A90AD8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08B77747-7D05-45A5-BB73-5107AEB6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8199F34B-87AF-439E-AE8D-BF74333A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9FC0B0FC-BEE0-44B7-931B-07533D4AA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D9019F86-7443-4FA7-AE70-5CD44357E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F84BA0B5-1D6B-47D7-ACC2-4AA5F82F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EC1298FC-1EF5-4F30-8577-6B878070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E831BD6C-4026-4F3E-9BD4-3F8929EA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404AC853-D3C7-4095-A87E-70D19F30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B9475381-FBD4-4AFB-A823-83723000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E99DA1C9-C0B2-4FEA-A68E-762C5226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1C52E9E2-2326-4525-A8DF-25B851D9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749CC0A9-FC42-4801-B2BA-9C1C5BAD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E7305CDF-C0ED-4A22-ACC9-E858DB92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99268D3D-92CF-4175-91DD-17B151B9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A3916393-DB11-45A3-ADD2-164A6E05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AFB0BBD8-33D8-4925-B4CD-721FFFCD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7CAE04A9-B3DE-4912-9C99-D04EADA5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E67AB6B8-8D7C-4CEF-9D0E-876D93FC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5E47DC45-0CCF-4B8E-923C-5EC6D716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9DB6F563-78B1-4182-B833-53701BEC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174D4525-8485-43D6-BD56-79051D315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19AE32CC-5D64-4514-BDBF-36A9DF170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F4D716EA-B67C-4688-9B7B-7F9DDF3A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19D72AE1-5A69-40BA-8C93-EE843930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814852B9-04DC-4722-ADB5-29CE10F04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F932C927-3D37-4874-9FA5-C8B4559F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B5FA956F-0B30-4598-9B90-70FCFA23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DA336BB4-0EB0-42EA-BC48-747102A7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30C76100-97EB-4DF3-909E-77F20802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B1D8D284-745C-4495-A3E8-3D755A9B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E7A2DCC4-BBB0-41D2-927B-A04AF84B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3C96E90-970B-4E13-9034-62F01631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10557298-4630-494B-9ECE-B91EC97F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BA53858-0062-4E97-81FF-2EDAE8006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1FDBEE0E-70E6-4D9A-B362-4BED9CB72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A3816B1F-F7FF-4D8C-A896-79A8C4E9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767138A7-0479-463D-870F-5E5E551A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A7708858-E370-4025-B8CF-9DC38352C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ACCDDA53-DAC1-4209-A287-5CD818C9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38BA2260-7886-4E67-97A3-7FCF9C88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0126B589-0EA7-40A8-A19F-A22F5937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84177796-4768-4062-85F7-404D3AD6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C8C0FC08-D8A9-48B0-8E0A-6647F641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53BA935E-5B39-4745-9F41-693BBB52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51439CFD-9347-4B5D-A785-E3953262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69463567-F4FE-4D18-A8B0-5487F959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C3FC52B8-CFFF-466E-98DB-A23404BF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30101675-FB97-4175-A63A-8A858D66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CB4D6489-CA0F-4618-8AA7-FDE99505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23A38D22-DF06-4603-91D6-67865EDC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E2B8A35B-2D1E-4C77-96AA-46839EC1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CA832597-EECC-4B5D-BED9-99072B64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0F33C6B2-828E-434A-B676-718A4476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6BEF3898-C5DE-4BEA-9991-DBC79A95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6469F08C-1258-4D2C-A1F3-C39CA402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56ABACE-3615-4DBB-9561-AC4CF7D8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58D64142-9C01-4463-BE72-A2CF66BC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7868D3B3-1577-4A48-AB5D-69B13730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6133146-FC0C-4F8E-8ADE-22754566D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06635FAA-2599-4DE4-A5E1-14B7DDEF7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E179DCE4-5F9D-4B76-BCA4-E71701E0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A95F3585-B89F-460F-840D-C734D449D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2C5E6329-DE48-423B-B618-655AB504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CBF90F3E-7F69-444A-9AF2-4CD22BFDE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E685056F-F3EF-4193-843E-DC32A21B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69129E9-8D20-4232-8123-14B5257E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80857C8C-0BEA-408A-872E-25C92DBA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FF1BBE3-81C1-48B6-AFD7-4CA3C343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AEB24160-DBD0-4B10-978F-DC9C73D6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2E035E0-FEB7-4AA2-BF27-749BB931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B6BAF35C-BBF1-4C33-88D9-51BB8661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3C1C9164-6CE0-4EFD-A535-B15E1D58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44E34013-F702-492E-9D4D-96EB920A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174BFA62-38D5-42D8-A319-0635730BC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81E8FD1A-3D61-45DB-9A72-D1201BE3B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5791C459-503D-4067-AED0-A9C4476E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B069F63D-0EBF-4E89-B888-5FCC4263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9E93D9D9-6545-40CD-97C7-D6DE323D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D1B8F72B-AD8B-4D5E-928F-94EA01DF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2DFF8F53-07D2-4D8D-902A-8C0E2F95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C71C39E2-0942-4AC2-A93C-96FC9B9A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845D876F-4C67-4EB3-958D-CA1ED367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2D1BFD3B-4989-4224-B55D-F7C516D0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3F55BEE-25EE-4D28-BA71-CB95969B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EB3DB5AB-DAE7-4B9C-9CCC-D1100A8F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22665A7E-CFAE-4741-A9CC-D9CBA662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B147307B-7616-449A-ADB6-8C076D909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25D7B056-E0E7-4ACE-A0ED-6865B45B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70EED0C4-1835-4268-B579-66C30DF7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31ED684F-D841-499C-A9C2-8A469687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16C640AD-D2B3-4DA7-BD8E-F12A5EC7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32B8222F-79A3-46FD-919B-0133FE9D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1CF1B724-44E2-47DE-BC4A-01A2BF56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C9DCC146-EE34-405E-B1F2-3460613D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58CDC857-447F-443A-8E24-7B3CD7D1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732B-9171-4685-93FC-3374D9069D15}">
  <dimension ref="B2:W36"/>
  <sheetViews>
    <sheetView showGridLines="0" showRowColHeaders="0" tabSelected="1" topLeftCell="A8" workbookViewId="0">
      <selection activeCell="AC69" sqref="AC69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4561.9760000000006</v>
      </c>
      <c r="D8" s="22">
        <v>10770.545</v>
      </c>
      <c r="E8" s="23">
        <v>17840.985000000001</v>
      </c>
      <c r="F8" s="23">
        <v>10432.501</v>
      </c>
      <c r="G8" s="21">
        <v>10359.101000000001</v>
      </c>
      <c r="H8" s="22">
        <v>12557.998</v>
      </c>
      <c r="I8" s="23">
        <v>10235.047</v>
      </c>
      <c r="J8" s="23">
        <v>12788.244999999999</v>
      </c>
      <c r="K8" s="21">
        <f t="shared" ref="K8:L23" si="0">+((I8*100/G8)-100)</f>
        <v>-1.1975363499207106</v>
      </c>
      <c r="L8" s="24">
        <f t="shared" si="0"/>
        <v>1.8334689972080014</v>
      </c>
      <c r="M8" s="23">
        <f t="shared" ref="M8:N13" si="1">+((I8*100/C8)-100)</f>
        <v>124.35556434317058</v>
      </c>
      <c r="N8" s="25">
        <f t="shared" si="1"/>
        <v>18.733499558286042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445.226</v>
      </c>
      <c r="D9" s="30">
        <v>36.479999999999997</v>
      </c>
      <c r="E9" s="31">
        <v>2520.7849999999999</v>
      </c>
      <c r="F9" s="31">
        <v>52.093000000000004</v>
      </c>
      <c r="G9" s="29">
        <v>447.24200000000002</v>
      </c>
      <c r="H9" s="30">
        <v>374.47699999999998</v>
      </c>
      <c r="I9" s="31">
        <v>531.84199999999998</v>
      </c>
      <c r="J9" s="31">
        <v>403.07299999999998</v>
      </c>
      <c r="K9" s="29">
        <f>+((I9*100/G9)-100)</f>
        <v>18.915933655604789</v>
      </c>
      <c r="L9" s="32">
        <f>+((J9*100/H9)-100)</f>
        <v>7.6362500233659176</v>
      </c>
      <c r="M9" s="31">
        <f>+((I9*100/C9)-100)</f>
        <v>19.454389456141371</v>
      </c>
      <c r="N9" s="33">
        <f>+((J9*100/D9)-100)</f>
        <v>1004.9150219298244</v>
      </c>
      <c r="O9" s="26"/>
      <c r="Q9" s="34"/>
      <c r="R9" s="34"/>
      <c r="S9" s="34"/>
    </row>
    <row r="10" spans="2:23" x14ac:dyDescent="0.25">
      <c r="B10" s="35" t="s">
        <v>13</v>
      </c>
      <c r="C10" s="36">
        <v>755.86500000000001</v>
      </c>
      <c r="D10" s="37">
        <v>407.83699999999999</v>
      </c>
      <c r="E10" s="38">
        <v>4233.4080000000004</v>
      </c>
      <c r="F10" s="38">
        <v>3128.587</v>
      </c>
      <c r="G10" s="36">
        <v>1974.357</v>
      </c>
      <c r="H10" s="37">
        <v>5262.3070000000007</v>
      </c>
      <c r="I10" s="38">
        <v>1935.212</v>
      </c>
      <c r="J10" s="38">
        <v>5391.826</v>
      </c>
      <c r="K10" s="36">
        <f>+((I10*100/G10)-100)</f>
        <v>-1.9826708138396327</v>
      </c>
      <c r="L10" s="39">
        <f t="shared" si="0"/>
        <v>2.4612589117282369</v>
      </c>
      <c r="M10" s="38">
        <f t="shared" si="1"/>
        <v>156.02614223439372</v>
      </c>
      <c r="N10" s="40">
        <f t="shared" si="1"/>
        <v>1222.0541539879903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2358.0770000000002</v>
      </c>
      <c r="D11" s="37">
        <v>932.00699999999995</v>
      </c>
      <c r="E11" s="38">
        <v>8435.9660000000003</v>
      </c>
      <c r="F11" s="38">
        <v>6918.0420000000004</v>
      </c>
      <c r="G11" s="36">
        <v>5639.4710000000005</v>
      </c>
      <c r="H11" s="37">
        <v>5883.6189999999997</v>
      </c>
      <c r="I11" s="38">
        <v>5177.665</v>
      </c>
      <c r="J11" s="38">
        <v>6518.6050000000005</v>
      </c>
      <c r="K11" s="36">
        <f t="shared" si="0"/>
        <v>-8.1888177100299089</v>
      </c>
      <c r="L11" s="39">
        <f t="shared" si="0"/>
        <v>10.792439143323193</v>
      </c>
      <c r="M11" s="38">
        <f t="shared" si="1"/>
        <v>119.57149830137013</v>
      </c>
      <c r="N11" s="40">
        <f t="shared" si="1"/>
        <v>599.41588421546192</v>
      </c>
      <c r="O11" s="26"/>
      <c r="Q11" s="26"/>
      <c r="R11" s="26"/>
    </row>
    <row r="12" spans="2:23" x14ac:dyDescent="0.25">
      <c r="B12" s="35" t="s">
        <v>15</v>
      </c>
      <c r="C12" s="36">
        <v>636.09500000000003</v>
      </c>
      <c r="D12" s="37">
        <v>8494.32</v>
      </c>
      <c r="E12" s="38">
        <v>1467.386</v>
      </c>
      <c r="F12" s="38">
        <v>190.39699999999999</v>
      </c>
      <c r="G12" s="36">
        <v>950.101</v>
      </c>
      <c r="H12" s="37">
        <v>149.596</v>
      </c>
      <c r="I12" s="38">
        <v>1133.0349999999999</v>
      </c>
      <c r="J12" s="38">
        <v>0</v>
      </c>
      <c r="K12" s="36">
        <f t="shared" si="0"/>
        <v>19.254163504722115</v>
      </c>
      <c r="L12" s="39" t="s">
        <v>16</v>
      </c>
      <c r="M12" s="38">
        <f t="shared" si="1"/>
        <v>78.12355072748565</v>
      </c>
      <c r="N12" s="40" t="s">
        <v>16</v>
      </c>
      <c r="O12" s="26"/>
      <c r="P12" s="26"/>
      <c r="Q12" s="26"/>
      <c r="R12" s="26"/>
    </row>
    <row r="13" spans="2:23" x14ac:dyDescent="0.25">
      <c r="B13" s="35" t="s">
        <v>17</v>
      </c>
      <c r="C13" s="36">
        <v>366.71300000000002</v>
      </c>
      <c r="D13" s="37">
        <v>899.90099999999995</v>
      </c>
      <c r="E13" s="38">
        <v>1183.4399999999998</v>
      </c>
      <c r="F13" s="38">
        <v>143.38200000000001</v>
      </c>
      <c r="G13" s="36">
        <v>1347.93</v>
      </c>
      <c r="H13" s="37">
        <v>887.99900000000002</v>
      </c>
      <c r="I13" s="38">
        <v>1457.2930000000001</v>
      </c>
      <c r="J13" s="38">
        <v>474.74099999999999</v>
      </c>
      <c r="K13" s="36">
        <f t="shared" si="0"/>
        <v>8.1134035150193284</v>
      </c>
      <c r="L13" s="39">
        <f t="shared" si="0"/>
        <v>-46.538115470850755</v>
      </c>
      <c r="M13" s="38">
        <f t="shared" si="1"/>
        <v>297.39332938837731</v>
      </c>
      <c r="N13" s="40">
        <f t="shared" si="1"/>
        <v>-47.245196971666886</v>
      </c>
      <c r="O13" s="26"/>
    </row>
    <row r="14" spans="2:23" s="27" customFormat="1" x14ac:dyDescent="0.25">
      <c r="B14" s="41" t="s">
        <v>18</v>
      </c>
      <c r="C14" s="42">
        <v>0</v>
      </c>
      <c r="D14" s="43">
        <v>0</v>
      </c>
      <c r="E14" s="44">
        <v>103.01600000000001</v>
      </c>
      <c r="F14" s="44">
        <v>270.39999999999998</v>
      </c>
      <c r="G14" s="42">
        <v>0</v>
      </c>
      <c r="H14" s="43">
        <v>251.15</v>
      </c>
      <c r="I14" s="44">
        <v>0</v>
      </c>
      <c r="J14" s="44">
        <v>273</v>
      </c>
      <c r="K14" s="42" t="s">
        <v>16</v>
      </c>
      <c r="L14" s="45">
        <f t="shared" si="0"/>
        <v>8.6999800915787375</v>
      </c>
      <c r="M14" s="44" t="s">
        <v>16</v>
      </c>
      <c r="N14" s="46" t="s">
        <v>16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50.12</v>
      </c>
      <c r="F15" s="31">
        <v>0</v>
      </c>
      <c r="G15" s="29">
        <v>0</v>
      </c>
      <c r="H15" s="30">
        <v>23.82</v>
      </c>
      <c r="I15" s="31">
        <v>0</v>
      </c>
      <c r="J15" s="31">
        <v>0</v>
      </c>
      <c r="K15" s="29" t="s">
        <v>16</v>
      </c>
      <c r="L15" s="32" t="s">
        <v>16</v>
      </c>
      <c r="M15" s="31" t="s">
        <v>16</v>
      </c>
      <c r="N15" s="33" t="s">
        <v>16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0</v>
      </c>
      <c r="E16" s="51">
        <v>52.896000000000001</v>
      </c>
      <c r="F16" s="51">
        <v>270.39999999999998</v>
      </c>
      <c r="G16" s="49">
        <v>0</v>
      </c>
      <c r="H16" s="50">
        <v>227.33</v>
      </c>
      <c r="I16" s="51">
        <v>0</v>
      </c>
      <c r="J16" s="51">
        <v>273</v>
      </c>
      <c r="K16" s="49" t="s">
        <v>16</v>
      </c>
      <c r="L16" s="52" t="s">
        <v>16</v>
      </c>
      <c r="M16" s="51" t="s">
        <v>16</v>
      </c>
      <c r="N16" s="53" t="s">
        <v>16</v>
      </c>
      <c r="O16" s="26"/>
      <c r="Q16" s="26"/>
      <c r="R16" s="26"/>
    </row>
    <row r="17" spans="2:20" s="27" customFormat="1" x14ac:dyDescent="0.25">
      <c r="B17" s="20" t="s">
        <v>19</v>
      </c>
      <c r="C17" s="21">
        <v>2503.2220000000002</v>
      </c>
      <c r="D17" s="22">
        <v>1959.171</v>
      </c>
      <c r="E17" s="23">
        <v>1794.6769999999999</v>
      </c>
      <c r="F17" s="23">
        <v>1880.74</v>
      </c>
      <c r="G17" s="21">
        <v>1942.53</v>
      </c>
      <c r="H17" s="22">
        <v>2037.6110000000001</v>
      </c>
      <c r="I17" s="23">
        <v>1462.0930000000001</v>
      </c>
      <c r="J17" s="23">
        <v>2415.02</v>
      </c>
      <c r="K17" s="21">
        <f t="shared" si="0"/>
        <v>-24.732539523199122</v>
      </c>
      <c r="L17" s="24">
        <f t="shared" si="0"/>
        <v>18.522132045812469</v>
      </c>
      <c r="M17" s="23">
        <f t="shared" ref="M17:N30" si="2">+((I17*100/C17)-100)</f>
        <v>-41.591556801594102</v>
      </c>
      <c r="N17" s="25">
        <f t="shared" si="2"/>
        <v>23.267443219606662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674.14700000000005</v>
      </c>
      <c r="D18" s="30">
        <v>128.36000000000001</v>
      </c>
      <c r="E18" s="31">
        <v>295.87900000000002</v>
      </c>
      <c r="F18" s="31">
        <v>0</v>
      </c>
      <c r="G18" s="29">
        <v>158.328</v>
      </c>
      <c r="H18" s="30">
        <v>0</v>
      </c>
      <c r="I18" s="31">
        <v>16.14</v>
      </c>
      <c r="J18" s="31">
        <v>0</v>
      </c>
      <c r="K18" s="29">
        <f t="shared" si="0"/>
        <v>-89.805972411702285</v>
      </c>
      <c r="L18" s="32" t="s">
        <v>16</v>
      </c>
      <c r="M18" s="31">
        <f t="shared" si="2"/>
        <v>-97.605863409612439</v>
      </c>
      <c r="N18" s="33" t="s">
        <v>16</v>
      </c>
      <c r="O18" s="26"/>
      <c r="Q18" s="26"/>
      <c r="R18" s="26"/>
    </row>
    <row r="19" spans="2:20" x14ac:dyDescent="0.25">
      <c r="B19" s="35" t="s">
        <v>14</v>
      </c>
      <c r="C19" s="36">
        <v>141.61000000000001</v>
      </c>
      <c r="D19" s="37">
        <v>1644.62</v>
      </c>
      <c r="E19" s="38">
        <v>491.43200000000002</v>
      </c>
      <c r="F19" s="38">
        <v>160.62</v>
      </c>
      <c r="G19" s="36">
        <v>346.79199999999997</v>
      </c>
      <c r="H19" s="37">
        <v>243.87100000000001</v>
      </c>
      <c r="I19" s="38">
        <v>115.217</v>
      </c>
      <c r="J19" s="38">
        <v>417.84</v>
      </c>
      <c r="K19" s="36">
        <f t="shared" si="0"/>
        <v>-66.776338554522596</v>
      </c>
      <c r="L19" s="39">
        <f t="shared" si="0"/>
        <v>71.336485272951677</v>
      </c>
      <c r="M19" s="38">
        <f t="shared" si="2"/>
        <v>-18.637808064402236</v>
      </c>
      <c r="N19" s="40">
        <f t="shared" si="2"/>
        <v>-74.593523123882719</v>
      </c>
      <c r="O19" s="26"/>
      <c r="Q19" s="26"/>
      <c r="R19" s="26"/>
    </row>
    <row r="20" spans="2:20" x14ac:dyDescent="0.25">
      <c r="B20" s="48" t="s">
        <v>20</v>
      </c>
      <c r="C20" s="49">
        <v>1687.4649999999999</v>
      </c>
      <c r="D20" s="50">
        <v>186.191</v>
      </c>
      <c r="E20" s="51">
        <v>1007.366</v>
      </c>
      <c r="F20" s="51">
        <v>1720.12</v>
      </c>
      <c r="G20" s="49">
        <v>1437.41</v>
      </c>
      <c r="H20" s="50">
        <v>1793.74</v>
      </c>
      <c r="I20" s="51">
        <v>1330.7360000000001</v>
      </c>
      <c r="J20" s="51">
        <v>1997.18</v>
      </c>
      <c r="K20" s="54">
        <f t="shared" si="0"/>
        <v>-7.4212646356989325</v>
      </c>
      <c r="L20" s="52">
        <f t="shared" si="0"/>
        <v>11.341666016256539</v>
      </c>
      <c r="M20" s="53">
        <f t="shared" si="2"/>
        <v>-21.139934754202301</v>
      </c>
      <c r="N20" s="53">
        <f t="shared" si="2"/>
        <v>972.65120226004478</v>
      </c>
      <c r="O20" s="26"/>
      <c r="Q20" s="26"/>
      <c r="R20" s="26"/>
    </row>
    <row r="21" spans="2:20" x14ac:dyDescent="0.25">
      <c r="B21" s="35" t="s">
        <v>21</v>
      </c>
      <c r="C21" s="36">
        <v>25.74</v>
      </c>
      <c r="D21" s="37">
        <v>0</v>
      </c>
      <c r="E21" s="38">
        <v>429.92899999999997</v>
      </c>
      <c r="F21" s="38">
        <v>0</v>
      </c>
      <c r="G21" s="36">
        <v>221.28899999999999</v>
      </c>
      <c r="H21" s="37">
        <v>47.23</v>
      </c>
      <c r="I21" s="38">
        <v>146.04</v>
      </c>
      <c r="J21" s="38">
        <v>276.32</v>
      </c>
      <c r="K21" s="55">
        <f t="shared" si="0"/>
        <v>-34.004853381776769</v>
      </c>
      <c r="L21" s="39">
        <f t="shared" si="0"/>
        <v>485.05187380901975</v>
      </c>
      <c r="M21" s="40">
        <f t="shared" si="2"/>
        <v>467.36596736596744</v>
      </c>
      <c r="N21" s="40" t="s">
        <v>16</v>
      </c>
      <c r="O21" s="26"/>
      <c r="Q21" s="26"/>
      <c r="R21" s="26"/>
    </row>
    <row r="22" spans="2:20" x14ac:dyDescent="0.25">
      <c r="B22" s="35" t="s">
        <v>22</v>
      </c>
      <c r="C22" s="36">
        <v>0</v>
      </c>
      <c r="D22" s="37">
        <v>0</v>
      </c>
      <c r="E22" s="38">
        <v>3.2759999999999998</v>
      </c>
      <c r="F22" s="38">
        <v>0</v>
      </c>
      <c r="G22" s="36">
        <v>0</v>
      </c>
      <c r="H22" s="37">
        <v>0</v>
      </c>
      <c r="I22" s="38">
        <v>0</v>
      </c>
      <c r="J22" s="38">
        <v>0</v>
      </c>
      <c r="K22" s="55" t="s">
        <v>16</v>
      </c>
      <c r="L22" s="39" t="s">
        <v>16</v>
      </c>
      <c r="M22" s="40" t="s">
        <v>16</v>
      </c>
      <c r="N22" s="40" t="s">
        <v>16</v>
      </c>
      <c r="O22" s="26"/>
      <c r="Q22" s="26"/>
      <c r="R22" s="26"/>
    </row>
    <row r="23" spans="2:20" x14ac:dyDescent="0.25">
      <c r="B23" s="35" t="s">
        <v>23</v>
      </c>
      <c r="C23" s="36">
        <v>1.5940000000000001</v>
      </c>
      <c r="D23" s="37">
        <v>571.42999999999995</v>
      </c>
      <c r="E23" s="38">
        <v>392.61399999999998</v>
      </c>
      <c r="F23" s="38">
        <v>212</v>
      </c>
      <c r="G23" s="36">
        <v>116.402</v>
      </c>
      <c r="H23" s="37">
        <v>1482.9680000000001</v>
      </c>
      <c r="I23" s="38">
        <v>0</v>
      </c>
      <c r="J23" s="38">
        <v>381.97699999999998</v>
      </c>
      <c r="K23" s="55" t="s">
        <v>16</v>
      </c>
      <c r="L23" s="39">
        <f t="shared" si="0"/>
        <v>-74.242397678169723</v>
      </c>
      <c r="M23" s="40" t="s">
        <v>16</v>
      </c>
      <c r="N23" s="40">
        <f t="shared" si="2"/>
        <v>-33.154192114519716</v>
      </c>
      <c r="O23" s="26"/>
      <c r="Q23" s="26"/>
      <c r="R23" s="26"/>
    </row>
    <row r="24" spans="2:20" x14ac:dyDescent="0.25">
      <c r="B24" s="35" t="s">
        <v>24</v>
      </c>
      <c r="C24" s="36">
        <v>193.09899999999999</v>
      </c>
      <c r="D24" s="37">
        <v>161.26</v>
      </c>
      <c r="E24" s="38">
        <v>0</v>
      </c>
      <c r="F24" s="38">
        <v>617.52</v>
      </c>
      <c r="G24" s="36">
        <v>0</v>
      </c>
      <c r="H24" s="37">
        <v>268.82</v>
      </c>
      <c r="I24" s="38">
        <v>200.06</v>
      </c>
      <c r="J24" s="38">
        <v>400.12</v>
      </c>
      <c r="K24" s="55" t="s">
        <v>16</v>
      </c>
      <c r="L24" s="39">
        <f t="shared" ref="L24:L36" si="3">+((J24*100/H24)-100)</f>
        <v>48.843092031842872</v>
      </c>
      <c r="M24" s="40">
        <f t="shared" si="2"/>
        <v>3.6048866125666166</v>
      </c>
      <c r="N24" s="40">
        <f t="shared" si="2"/>
        <v>148.12104675679029</v>
      </c>
      <c r="O24" s="26"/>
      <c r="Q24" s="26"/>
      <c r="R24" s="26"/>
    </row>
    <row r="25" spans="2:20" x14ac:dyDescent="0.25">
      <c r="B25" s="47" t="s">
        <v>25</v>
      </c>
      <c r="C25" s="29">
        <v>92.938999999999993</v>
      </c>
      <c r="D25" s="30">
        <v>26.3</v>
      </c>
      <c r="E25" s="31">
        <v>344.202</v>
      </c>
      <c r="F25" s="31">
        <v>33.32</v>
      </c>
      <c r="G25" s="29">
        <v>507.47899999999998</v>
      </c>
      <c r="H25" s="30">
        <v>200.8</v>
      </c>
      <c r="I25" s="31">
        <v>436.75900000000001</v>
      </c>
      <c r="J25" s="31">
        <v>18.12</v>
      </c>
      <c r="K25" s="56">
        <f t="shared" ref="K25:K28" si="4">+((I25*100/G25)-100)</f>
        <v>-13.935552012989689</v>
      </c>
      <c r="L25" s="32">
        <f t="shared" si="3"/>
        <v>-90.976095617529879</v>
      </c>
      <c r="M25" s="33">
        <f t="shared" si="2"/>
        <v>369.94157458117695</v>
      </c>
      <c r="N25" s="33">
        <f t="shared" si="2"/>
        <v>-31.102661596958171</v>
      </c>
      <c r="O25" s="26"/>
      <c r="Q25" s="26"/>
      <c r="R25" s="26"/>
    </row>
    <row r="26" spans="2:20" x14ac:dyDescent="0.25">
      <c r="B26" s="35" t="s">
        <v>26</v>
      </c>
      <c r="C26" s="36">
        <v>668.327</v>
      </c>
      <c r="D26" s="37">
        <v>23.98</v>
      </c>
      <c r="E26" s="38">
        <v>1306.8420000000001</v>
      </c>
      <c r="F26" s="38">
        <v>95.94</v>
      </c>
      <c r="G26" s="36">
        <v>1320.797</v>
      </c>
      <c r="H26" s="37">
        <v>27.411999999999999</v>
      </c>
      <c r="I26" s="38">
        <v>729.41</v>
      </c>
      <c r="J26" s="38">
        <v>182.87</v>
      </c>
      <c r="K26" s="55">
        <f t="shared" si="4"/>
        <v>-44.775010845724211</v>
      </c>
      <c r="L26" s="39">
        <f t="shared" si="3"/>
        <v>567.11659127389464</v>
      </c>
      <c r="M26" s="40">
        <f t="shared" si="2"/>
        <v>9.1396876080122524</v>
      </c>
      <c r="N26" s="40">
        <f t="shared" si="2"/>
        <v>662.59382819015843</v>
      </c>
      <c r="O26" s="26"/>
      <c r="Q26" s="26"/>
      <c r="R26" s="26"/>
    </row>
    <row r="27" spans="2:20" x14ac:dyDescent="0.25">
      <c r="B27" s="35" t="s">
        <v>27</v>
      </c>
      <c r="C27" s="36">
        <v>26.18</v>
      </c>
      <c r="D27" s="37">
        <v>572.28</v>
      </c>
      <c r="E27" s="38">
        <v>275.68700000000001</v>
      </c>
      <c r="F27" s="38">
        <v>7515.75</v>
      </c>
      <c r="G27" s="36">
        <v>103.08</v>
      </c>
      <c r="H27" s="37">
        <v>206.84</v>
      </c>
      <c r="I27" s="38">
        <v>48.121000000000002</v>
      </c>
      <c r="J27" s="38">
        <v>0</v>
      </c>
      <c r="K27" s="55">
        <f t="shared" si="4"/>
        <v>-53.31684128831975</v>
      </c>
      <c r="L27" s="39" t="s">
        <v>16</v>
      </c>
      <c r="M27" s="40">
        <f t="shared" si="2"/>
        <v>83.808250572956467</v>
      </c>
      <c r="N27" s="40" t="s">
        <v>16</v>
      </c>
      <c r="O27" s="26"/>
      <c r="Q27" s="26"/>
      <c r="R27" s="26"/>
    </row>
    <row r="28" spans="2:20" x14ac:dyDescent="0.25">
      <c r="B28" s="35" t="s">
        <v>28</v>
      </c>
      <c r="C28" s="36">
        <v>0</v>
      </c>
      <c r="D28" s="37">
        <v>0.4</v>
      </c>
      <c r="E28" s="38">
        <v>19</v>
      </c>
      <c r="F28" s="38">
        <v>7.2140000000000004</v>
      </c>
      <c r="G28" s="36">
        <v>0</v>
      </c>
      <c r="H28" s="37">
        <v>0</v>
      </c>
      <c r="I28" s="38">
        <v>0</v>
      </c>
      <c r="J28" s="38">
        <v>0</v>
      </c>
      <c r="K28" s="55" t="s">
        <v>16</v>
      </c>
      <c r="L28" s="39" t="s">
        <v>16</v>
      </c>
      <c r="M28" s="40" t="s">
        <v>16</v>
      </c>
      <c r="N28" s="40" t="s">
        <v>16</v>
      </c>
      <c r="O28" s="26"/>
      <c r="Q28" s="26"/>
      <c r="R28" s="26"/>
    </row>
    <row r="29" spans="2:20" x14ac:dyDescent="0.25">
      <c r="B29" s="57" t="s">
        <v>29</v>
      </c>
      <c r="C29" s="58">
        <v>8073.0770000000002</v>
      </c>
      <c r="D29" s="59">
        <v>14085.366000000002</v>
      </c>
      <c r="E29" s="59">
        <v>22510.23</v>
      </c>
      <c r="F29" s="59">
        <v>21065.39</v>
      </c>
      <c r="G29" s="59">
        <v>14570.678</v>
      </c>
      <c r="H29" s="59">
        <v>16891.216</v>
      </c>
      <c r="I29" s="59">
        <v>13257.529999999999</v>
      </c>
      <c r="J29" s="59">
        <v>16735.672000000002</v>
      </c>
      <c r="K29" s="59">
        <f>+((I29*100/G29)-100)</f>
        <v>-9.0122642199628586</v>
      </c>
      <c r="L29" s="59">
        <f>+((J29*100/H29)-100)</f>
        <v>-0.92085732608001081</v>
      </c>
      <c r="M29" s="59">
        <f>+((I29*100/C29)-100)</f>
        <v>64.219045600580785</v>
      </c>
      <c r="N29" s="60">
        <f>+((J29*100/D29)-100)</f>
        <v>18.816025085894111</v>
      </c>
    </row>
    <row r="30" spans="2:20" x14ac:dyDescent="0.25">
      <c r="B30" s="20"/>
      <c r="C30" s="2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25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25">
      <c r="B32" s="65" t="s">
        <v>31</v>
      </c>
      <c r="C32" s="65"/>
      <c r="D32" s="65"/>
      <c r="E32" s="65"/>
      <c r="F32" s="66"/>
      <c r="G32" s="67"/>
      <c r="H32" s="67"/>
      <c r="I32" s="67"/>
      <c r="J32" s="67"/>
      <c r="K32" s="68"/>
      <c r="L32" s="26"/>
      <c r="M32" s="26"/>
      <c r="N32" s="26"/>
    </row>
    <row r="33" spans="2:14" x14ac:dyDescent="0.25">
      <c r="B33" s="65" t="s">
        <v>32</v>
      </c>
      <c r="C33" s="65"/>
      <c r="D33" s="65"/>
      <c r="E33" s="65"/>
      <c r="F33" s="66"/>
      <c r="G33" s="69"/>
      <c r="H33" s="68"/>
      <c r="I33" s="68"/>
      <c r="J33" s="68"/>
      <c r="K33" s="70"/>
      <c r="L33" s="26"/>
      <c r="M33" s="26"/>
      <c r="N33" s="26"/>
    </row>
    <row r="34" spans="2:14" ht="15" customHeight="1" x14ac:dyDescent="0.25">
      <c r="B34" s="71" t="s">
        <v>33</v>
      </c>
      <c r="C34" s="72"/>
      <c r="D34" s="72"/>
      <c r="E34" s="72"/>
      <c r="F34" s="72"/>
      <c r="G34" s="72"/>
      <c r="H34" s="72"/>
      <c r="I34" s="72"/>
      <c r="J34" s="72"/>
      <c r="K34" s="73"/>
      <c r="M34" s="64"/>
      <c r="N34" s="64"/>
    </row>
    <row r="35" spans="2:14" x14ac:dyDescent="0.25">
      <c r="C35" s="26"/>
      <c r="D35" s="26"/>
      <c r="K35" s="74" t="s">
        <v>34</v>
      </c>
      <c r="L35" s="74"/>
      <c r="M35" s="74"/>
      <c r="N35" s="74"/>
    </row>
    <row r="36" spans="2:14" x14ac:dyDescent="0.25">
      <c r="I36" s="75" t="s">
        <v>35</v>
      </c>
      <c r="J36" s="75"/>
      <c r="K36" s="75"/>
      <c r="L36" s="75"/>
      <c r="M36" s="75"/>
      <c r="N36" s="75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2026-05-28T06:12:32Z</dcterms:created>
  <dcterms:modified xsi:type="dcterms:W3CDTF">2026-05-28T06:13:10Z</dcterms:modified>
</cp:coreProperties>
</file>