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9544F0D1-FB2B-469E-9E08-FFCBDBCFF25E}" xr6:coauthVersionLast="47" xr6:coauthVersionMax="47" xr10:uidLastSave="{00000000-0000-0000-0000-000000000000}"/>
  <bookViews>
    <workbookView xWindow="-120" yWindow="-120" windowWidth="29040" windowHeight="17640" xr2:uid="{BB2DA652-744D-4E10-8142-E2E1EB68A573}"/>
  </bookViews>
  <sheets>
    <sheet name="17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8" i="1"/>
  <c r="M27" i="1"/>
  <c r="K27" i="1"/>
  <c r="M26" i="1"/>
  <c r="L26" i="1"/>
  <c r="K26" i="1"/>
  <c r="N25" i="1"/>
  <c r="M25" i="1"/>
  <c r="L25" i="1"/>
  <c r="K25" i="1"/>
  <c r="N24" i="1"/>
  <c r="L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N16" i="1"/>
  <c r="L16" i="1"/>
  <c r="K16" i="1"/>
  <c r="M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<sst xmlns="http://schemas.openxmlformats.org/spreadsheetml/2006/main" count="66" uniqueCount="36">
  <si>
    <t xml:space="preserve">Grūdų  ir aliejinių augalų sėklų  supirkimo kiekių suvestinė ataskaita (2026 m. 17 – 19 sav.) pagal GS-1*, t </t>
  </si>
  <si>
    <t xml:space="preserve">                      Data
Grūdai</t>
  </si>
  <si>
    <t>Pokytis, %</t>
  </si>
  <si>
    <t>19 sav.  (05 05–11)</t>
  </si>
  <si>
    <t>17  sav.  (04 20–26)</t>
  </si>
  <si>
    <t>18  sav.  (04 27–05 03)</t>
  </si>
  <si>
    <t>19  sav.  (05 04–10)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</si>
  <si>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</si>
  <si>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</si>
  <si>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</si>
  <si>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</si>
  <si>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</si>
  <si>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</si>
  <si>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</si>
  <si>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</si>
  <si>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</si>
  <si>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</si>
  <si>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</si>
  <si>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</si>
  <si>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</si>
  <si>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</si>
  <si>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</si>
  <si>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</si>
  <si>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</si>
  <si>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</si>
  <si>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</si>
  <si>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</si>
  <si>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</si>
  <si>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</si>
  <si>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</si>
  <si>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</si>
  <si>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19 savaitę su  18 savaite</t>
  </si>
  <si>
    <t>*** lyginant 2026 m. 19 savaitę su  2025 m. 19 savaite</t>
  </si>
  <si>
    <t>Pastaba: grūdų bei aliejinių augalų sėklų 17 ir 18 savaičių supirkimo kiekiai patikslinti  2026-05-14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</si>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</sst>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2BA5BDF-D065-4027-AD53-A1934107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4FC8DE50-669A-4ADD-A877-B1CACF6B8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60260318-8472-4A9D-8382-9109E470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9C3CB9C-90B4-4055-BFCA-B87C21A5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D1383C37-0A92-4127-9B74-C144538F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657D784-FD02-4E34-92E4-8DC2D0C8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66D4EFD-CA2F-4725-A18B-3FE7B1AF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0B561765-309C-4337-8E6B-1A1F10CAF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F2FECC2-DC3D-4DA6-94DE-A319835F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5030999-A3B0-41F6-83C3-05F9301B2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304737E-6D56-47AD-867C-664BDDDA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32B94CAB-5105-4214-AACA-6239435B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25042FE-6B01-4DB3-B019-646002AE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D7CB858-1ADD-43F0-9BD8-B312C8F4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EBD9B64-ABE6-4E58-A887-81C86F04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D2FBF054-702F-447C-914B-0273B63F1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7724620-60E3-49AD-9DE7-72AA790C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658609D-C364-4267-978B-D26FD2A9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BC6B53E-2BD7-4E5B-BDD6-E802205F5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24E3418-BA00-490A-BE57-7E10A754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4B57B88-9181-4A6B-9A8F-DA75083E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D509501F-B98F-47B8-A06B-C92EE552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2D85E0D-E288-4EC2-9B4D-D870A651A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3F939EB7-8DFF-4EBC-83CF-092E3883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6DC77680-56B7-419F-8D02-1592C3A9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20C0A56-13E8-43C8-A0CA-8B38876C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A3BC797F-C6E1-4523-8245-3F8223A4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B3D7CFD9-EDF1-4FD6-A124-16E34DC2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07CA090D-DAC6-4DA5-9C14-21F291F9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17FDA0DF-A1FE-4CE3-AF13-2A96EF2C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16C53AF4-469B-472E-B8F9-A8E52D80E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E122056-85A1-4D8E-B8B1-E3CB6956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648D2E6F-2B18-40B9-84CC-45ACC99B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398974E9-9EAE-481F-835A-DC46815B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60A40F4-4FB9-4EB0-BCC4-F935AC26A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60DF223-2F78-4C2B-886D-D0B02DA09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2430875-210F-4BFF-9E9F-1CF69CEA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9113FA34-4F63-4B80-B7DE-31283CEF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B2B04FE-5225-437B-A3AB-44926AA7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A06F3A2-9E79-4FBC-970D-FF1E816A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0587A5AC-9E4D-415E-9BA3-AC688F1F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CB8FB048-C3D2-47C7-BAE3-8F82FFC3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D2466CB-5097-480F-8894-CF2FD1B0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22843C7-0389-441F-B848-92C12FAA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10ED9B0-D71E-4C9A-8171-5015EC20B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A7848CD-D7BA-4D85-922E-788089A1A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94AC8910-6274-4B75-9EEF-76C840FC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5E945E4A-12FC-4C2A-B318-A0D2BB18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7DE61AA-C4BC-49BB-B91A-C1B6ADF0F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DC0FD18-E4B5-43FF-A896-66F47BE6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74E5882-9782-4554-A504-B228FA4C1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906F0FD-8BF0-4EEF-B96B-B5B8819E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F00A9E2F-CC47-4D7A-9DCD-3E35C7BE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43F0B46E-8ACD-44E6-B7F1-FA77415A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FE6B01A2-FB66-4797-A14B-C897540B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146E3D9F-154F-4274-AE5C-96844611C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79176A64-64F4-4039-BAD8-EBDBA00A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4BAB4011-6391-48E0-A618-D31A7BAB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FED3C49B-57D5-45E8-B78B-41DF3FC8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6DA6E4EF-C76B-4645-83CA-16024BB7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15245E11-311D-4B0C-9925-89075701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18E33F1A-3D15-460C-98D1-49AB3F53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A8E614B-525F-4331-88D0-77A787A08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B2634EB2-2E9A-46F3-BE14-C222BED6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A5A92D2-B2B5-4A9C-ACB4-31C64638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F1BE248A-D8D0-490E-BE78-E13F75F8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B010032E-080C-48ED-8C70-AE9DDA77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B4FDEBA9-BE6E-4AFC-BE60-B72FEDAA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3BF10A6-9015-4985-8E7D-833879282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35C1EED-50CB-4A83-9A5E-259DD726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9B1D1FB8-A9BA-467D-9186-1630B9A2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ED62D99F-8E6E-4324-A046-CA537DC4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73D74B76-3F73-4C24-8F24-42AB956E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A2B20FC8-1E97-41C4-AA67-C46AA252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F773C55F-B7E7-450D-88A4-526EB7FE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75B6CF9-8B29-4623-8394-B69A02C3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4E2F4F70-9746-43EE-AD90-D5A23799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FBCB5C8-B89C-417B-A64C-AA8F1EE89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A75FA98-9FBE-4CF3-AF1F-B9699011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564285E9-2C7F-4041-B888-7F14EE05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9320F9AE-7E21-4209-BCFB-5299395F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79551FAE-A3AA-401A-B648-920A6BB3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9289E2FE-3B07-4A13-847F-12FB7C8C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04D6B066-C9FE-4074-9D5E-A2C66637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CF7E87B5-E7EF-4160-9216-E35BC424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25487003-FC31-4251-ADD9-D0D49884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936FE565-F5D6-41B6-9A62-80B76B00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0C36BE8D-7B7A-40E9-B5FA-C7689B58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FA216023-8F6F-4010-B00D-F516B3CA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AD1024A-21CA-4190-970B-962959E5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E910698-D293-4FDB-B2FF-380BD350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3032D89-5E2C-48CA-8ABD-3E40A83E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A6631867-BFE1-49EB-B8F6-42D75ED7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F312541-CC2C-40DC-AF12-FD6DFBB7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7AA88755-A1EE-4F36-8596-C51EC4F7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CD40FEAB-CD17-4224-9B7E-EDF77997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90F826F-40A0-4078-9649-25C01F53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A77BA433-1354-4052-B599-66C497C6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96F6C21F-27C3-4BDB-AA07-8E390311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B7C2EC74-4DFA-4AE4-BFFD-CAC14ABA6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AF6D234C-B6C5-4C04-B17D-6A56C458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9D758541-CF7E-489C-88CF-C5D6CEE3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ACAE5B5D-33DA-47DA-9717-921C9FF7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48EB8F8-C9C5-4821-8A2C-00A1B936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A847541-3CC2-4EB6-AFC9-4F1A33EC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F74A967-72F5-409A-97DA-C0C483D0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32C8E7A-7FA8-46B9-8886-CACFE301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9BDB98B-C8A5-46DA-ADC3-CBBF52D9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CD1C115-4FB8-4B6D-8617-E17725D4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BA315EF2-1FA7-4E8D-9838-C23F3492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1C667CB3-BEC6-453D-8B0D-FE85CC19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85A7E84F-D92F-41FB-A556-C73F145D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7C45446A-C4DF-4602-982E-8BC170CED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2AF757AF-B689-4053-B187-6FF2E728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84D8F2C7-0FF1-485F-9CC7-1FD07F95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668CB5B2-0CAB-4EE1-83DF-F40E1228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5926EF58-3BE7-497A-AD01-793F1A22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6EBF9543-C07A-46F5-9A75-13FF8607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40AF3D4-B71A-470B-B04F-47835146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8A204AF8-041F-4321-9209-DD095F6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8B21E686-40B0-4C19-9148-DBE86B4AA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3FBC7AEC-A01F-4A3A-8BB7-BE082167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FEFBDF90-2D68-415F-8B9A-3E726F26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9462C9C6-4D24-40B6-846F-ECB40C5F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DB3A468-63B1-4ECA-892D-92119604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CC283CC5-4961-4F9F-805E-720AC6AE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E36FF29-ADD5-447A-8EAD-DA57EB86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20ECD44-96A1-4039-AC40-7205B7998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539085B-D3B4-4131-8194-C9C87AE8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B2AF4BAC-F6E2-4A3B-94FF-DB549851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9388CB15-E2E2-4655-81B9-C0643618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27895200-C4AD-401B-B360-E1F89CBD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DEDEB730-2CE5-4DD9-A01D-BA175E99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9ADAD532-9DFD-4E64-A0DE-A0E8F523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301FFC3A-E170-41E4-BB04-B2FA9803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439127BB-A9E1-421A-A378-DBDD3CB3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D63CF4F-3168-4631-A4D6-C4786F94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A9A2443F-698A-41E5-841D-03C404C8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88A421E1-24F2-4949-96E6-3B2E3DE8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5CCFF85-B4A1-4AEA-988C-31BFDAE2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30D1643-D84A-4145-AB44-DE946AA3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55F2F2A4-CF9E-46E6-9B34-5E16A655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AC7988E-3561-48BE-A64F-9580516C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E7D4965-892C-41F4-B651-63325BE8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BF08E896-4F54-4F6B-82DE-B3EBC723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270DEF26-6E6C-4AEC-A748-46126881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2C62CEF1-FCC8-4247-B077-8BDB078A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03736D3-B642-4BA6-8323-6901153EA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5DF5B3EF-0DD0-4B29-BEC7-78C42375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DCD10373-1B20-45EE-A8E8-28B4D084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54D04432-24C7-4569-A22F-663BA19E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391B5EE9-F492-4FE0-9D7A-AF42E3E5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236D8224-A4F0-4A71-9071-C84FA008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C577848-59A1-46BC-AEBF-3B8D096E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0EA6BD1A-E72A-48EF-B6B2-BDCDB221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A1BBACD-D600-42AB-BB76-E19A8EBAE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254728C2-938B-4C26-82B7-20F62367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6CB3B30-1897-412A-BB20-2E6B4E7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4FED409-F74A-4D07-840D-A960FED4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2E5CF173-833A-4B67-A7EE-038D94AD8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52746E72-8FA9-4CFA-9D62-470A65BA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2DFAE141-EAE3-43B9-B892-7139194F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E2E8933-AACC-4232-8EF3-ACAE6D37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785615A9-6074-4061-B33E-844D30CA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59F20C48-782F-4C94-894E-AEA72FF2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9A02CAB-9FCE-48E9-8E53-A82DE99B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1FC839A0-5F59-4300-B7AF-174AA07F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41B504A-6912-4AF9-A175-04451B83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77D66B74-7E6B-4F05-80B8-6F26E023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C264DDE-EA2E-421C-8A4D-CAE59428D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0E7B2D4E-7A93-4EDF-A3F5-59896CFE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1C3B5BC-138F-4384-A709-E95A0CEB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A0BDC4D-BECE-4EBB-9919-624394B4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6B0D3253-3E33-4BA9-84D9-DB8E6739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DAFD705-FAE5-4136-B267-889AA879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5746873-5AD7-46CC-A78D-6C58028C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CA34EDE-F9FF-4BAC-8396-10B8F7B1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E2F09BB7-ED5A-425B-8954-7286DD69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C32D2B9-AA64-461F-AB42-03587AD1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89531CC8-391B-4834-9A39-AD23E8C1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8C80801-EC27-4B14-ADF7-4DF412FF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26980205-615D-4C02-BEA8-2062A8A3C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EF20708-000D-4A5A-8520-AE0A7A8A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2606654-9BDB-48BE-A216-55521443A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EF4AEE27-A5DE-4B9D-9C19-FCB62070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E96C898B-6CCC-497C-A701-6BDE2BEF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018CD1E3-F118-4500-B68C-6948E290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F97F588D-ECAC-4B69-A551-6BAEC9D67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291D25D-B8A8-4850-80E8-DA6D2CEF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DB77078B-BFA1-445B-B587-E9E17E39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340CBF72-60B6-4611-9421-0CBC2249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2A183010-4709-4616-B5EE-9D22B528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B142259A-34AD-4DAB-8AD0-502AB0CD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BC999DD-D22A-4C15-84CE-FC7C4A6E9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3B6C67F-2DAD-420E-802A-F7112FC4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D5DE6E4-3B38-4E53-947D-6BE0AA65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019AF51E-C153-4047-A487-AEC6FF92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F59C18C9-3F1A-448E-83B1-64E6E71DE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7CB0FCB3-EEA1-4374-A84C-D7E8B190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82ED40E1-AFA6-41C2-906C-ECC6E8D1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A19C9A85-EEB9-4821-BC0C-D75FE29E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A55FE2FB-7CB4-4A45-90EF-105AB8CD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CF87A5F9-41CD-4766-B27E-1B3AF15DB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F8B3B7C-675E-4DF0-BC48-E86AFF5D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CC04BA1-AB09-4DAD-8CAD-B0C78CBC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089F4903-03BB-4769-B063-BA75C852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AD067814-E41F-405D-86CA-8BA58079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7459DC1E-A5F0-461A-868D-5BF5DF0B8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46F9B73A-A5A1-4FC3-9A36-C0F92022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F14F3D3C-A3B6-46AF-913E-B58B7FC9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A1AA8CF-FE27-43F9-9369-4CB63171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A40008B-6A20-48F6-BA86-DDD6973B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121874A6-19BC-4C40-92A2-D14946F5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60ACFA0-9322-42B9-A225-74F3992C5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09A2AFF8-5E03-4EC3-B642-AB15F638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611B1321-5109-4824-8657-B1F1815A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C379F72F-EA48-40D9-BFCD-869E28A5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334CF6D4-3C77-488F-A7A1-BBDBD9E5C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64E2FAEC-F682-421C-86EC-9F735458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51270AF-0416-4596-B4DA-E7542379C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2E7FEFED-FFBB-4442-9E3D-C22AEB5F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A139569-1F24-4A3C-9086-693CD8FC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2E56657B-0998-4ACC-89D5-187E2F04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4F2FCE1-7CBD-446A-9F37-6B76FFA7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A9CB30F-3DA4-4DEF-B60E-96A0C21F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AF62851-9D64-4B5B-8D7E-83D6D2C95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4AF138F2-8620-418C-AE06-C7C3E0D8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7BB530F4-426F-44B5-AFF4-176A5BD6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A31FDCB4-E467-4633-B63B-EBD02B8D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D693DE7-C093-4E7D-A3BD-177AAFD7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87C56099-0579-448B-8437-BE575D63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4036242D-9911-400E-A3A1-46932D5E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BA256049-6B92-424F-9E3F-D53B4A57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219CBFA-2F67-4276-B801-A1D0FF89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D21CCB78-063B-40F2-B96A-412514DB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33E91F08-1FB6-474F-8DF0-C56435C5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A6C39313-C8BB-4C39-AF09-420B3E57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F7CBF211-F512-4DA0-A5D7-022730DF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D5506670-9191-4BB4-B66A-DEA765DD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25D51F50-2598-457F-93E0-5B99B8FF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ED0876B4-F921-4076-BA2D-CC01775C8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828493E-7E74-4030-8993-2454ED84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A94DA45-0EDF-43D1-A768-50607465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012927D6-C2EA-40F6-8D60-D8438953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D4651180-6A70-44A4-936F-54A5404C5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603206F7-DD6E-4260-85CE-60FF74CA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E294C775-CB30-45C6-A502-46351639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FDAF7D63-9C16-4415-9945-686D6790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E2AC6E2D-F1B3-431C-AA3F-18DA5013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C784FC43-AF98-472A-BF89-1D78AB7DA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A70684B9-9B4A-4DBE-8F4E-F981B0D1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875BC6E-88FB-457F-ABF6-772DE9A1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222A7B39-0A81-4BAC-9561-C6D52955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D7CFE831-5153-4D56-8E86-9FD7C133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58ABC3A4-FF54-4DAA-B7AE-E6317D0A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8A2AC18A-BABB-4FC3-A4D2-AE6768C8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69CAE4F4-2F03-4D01-B329-55611A92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C17F296D-8214-4677-AB85-98A2E876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4DB3638F-E95D-4346-8240-6C4522F6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2138B737-88B6-4A42-BF2E-2C2D814C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F3B6E0CF-3865-49D0-9CD7-A34FCC3BF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C28EDD6-4055-4D39-B11F-CF3CC02BA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C6E7817C-91E0-44C6-866A-1EDBF52A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6F7D5FE-E5A3-4B3F-ACEA-1574AC66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78030D5E-8F37-4082-B0C2-CC4F08B4C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3874306-2083-4FD4-8B33-BE59B03A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DE0F4D2-EA1E-419C-8799-CFA4E808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7DEAE808-B6D7-4AB9-8DDC-7A105264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1D179490-CCA2-49E2-98E2-8CB7626B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85396813-E956-46B0-A59F-22B171D4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EFE8E91-A7B8-4D22-9D8E-4BD65A27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268675EA-3E48-4DF1-B18D-495DEA4E7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ABBBF32D-CEC2-42AB-A7B2-A1320D98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E72F5B4-01A2-4A37-B903-CFB09F2E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59CF49A-01CB-429E-9CCC-9159BD81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AC311D7-1DDF-40EB-B4A1-FB03E187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1BD03E15-BC7A-46FD-BCEF-814BCC2B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84BF15C-D4B0-49B2-A567-6EC7FB94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4273C964-5A86-4592-97FB-17548E1B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4F1104AA-013D-47F6-B018-B2571524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B1FF4D0F-3804-41A6-BF1D-3255F715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EBE8B39-A299-40CD-967A-BB33654A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9DDD27E5-07C8-45DC-A07C-39199C6DB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DBE43276-6C58-40E4-8390-3AF26CB8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C5BB6286-7019-4F23-99D3-12E5DB7B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D868EF23-2909-4E81-BE7A-C500693E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DE6F7AD6-9E28-4176-91EE-CA5FF656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71DAF2E0-04E9-4D9E-9BE0-5BA748E88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43F94DE-4BC5-4F48-B8A7-5F76D73B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0F24B8D-03AC-49AB-B5FE-213EE43D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09339F80-7410-42A9-BC00-62E4FDEC3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AC51BACF-BF8C-4CFF-AB75-196DC3C7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37DDD5B9-40DF-4300-8883-A98918BB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6F47E90F-AE91-4874-9739-198F142D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780C970-95CC-4BD8-AB1B-9CD4D3953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0DE2F080-8166-43B3-8AA7-6685F3A8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067B289D-ADAC-4A02-B52A-E040EA23B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5460B8A-62C8-47D2-83F2-15093C69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FFA91B94-A398-47F5-ABFA-CA0EBCD7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866E670-5DF4-41AC-844E-82424F04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55195B7E-1E55-4368-BDCE-9E43FF8C3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C195F3B-99EE-4E8E-82DE-B8C7B45B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46BB479-6BCB-43A0-92B6-66D3FF6C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6065A8C2-E5B8-4F90-A7B0-30756D94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E62C7B6-0709-4459-B07E-ED3CC02C9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7BBF9027-7321-404B-BC20-38B99A8A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9DBDA7B6-FEB4-4E88-B9EF-78871C840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C47BBE6-E8CC-4A2A-872E-CC1512AA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0C36C3C2-73B0-4587-BE0B-3DD45566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179D452-EC63-4AAD-9CD8-69C674AC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F7D900A0-2424-43E6-A3A4-A0B11535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39988FB0-8567-4068-BAD8-5F072312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8816AF64-E64C-4B83-AC83-7538377A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81BB7974-01E5-44C7-8F83-6E878DD7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25819205-2A1D-48AE-9835-7CFC2470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7308BDAC-4264-40BB-9128-6B6AA527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06F1F05-99CA-4A93-A069-1F9900B7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BBB43337-7964-4CB2-B6EF-03B89AAA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44BCA374-8198-402B-A522-8E8FA3A8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FAA650D4-7504-4D73-81E0-74EB120C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73729804-1F7B-4D23-9B5C-BC56BF9DC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65D6D38E-6D76-4D88-8D4F-E9D1DEBD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780B031D-9C59-40AC-A0C9-3A9EC9C9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29D47478-7BEE-46AC-B46D-C26B8346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397EB7F7-A963-46E7-BF71-68AA6928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3AB4BE01-B4C1-4BE6-85DD-0F362D5A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F1C40A5-5484-48C9-B38F-75B9F1FB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7B7B0FB4-F2A4-4CC9-AB63-FBD39A8B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6C02EDD-794F-48E0-B448-9740FC41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B2CC159A-87CD-4398-9DCC-5A10A171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DE887DAF-2880-4887-BE8F-B25E2C33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ED44406-70A6-4B6E-B133-FDD39D889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FC01D5F1-0BF1-4D44-82A3-F44DA896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2DEAEA73-8A65-4838-A53E-6A2D5047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151AAFA-5155-4051-AD37-CE00D6D0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A1677287-7086-49B5-9BF8-7E6E11BC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3215F9E-8CC7-43FC-A6DC-F967B30B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7FF04319-8A34-4771-9F51-C507D4DF6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3FA52585-57FF-42E8-85E2-B70FFAA5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78F3E59-BEB6-4B7E-B0A3-BEE0D861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4EA7763B-FFD7-4F09-B62E-92DAB580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4AE0B2B6-3E24-47CE-9C9E-3E366340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CB40D3D-2C34-4411-B26E-DBF4DEAD1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1FDD5094-0020-4B28-8157-2AF93C25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3F200DDE-1B4B-4942-9B0F-8637C01D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D57BB9D1-02FB-4BEE-A0F6-2E73B46F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AE06AFEB-FD44-4A9F-A84D-34DFD13F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D79B21AC-495B-4F15-BC1E-953A819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8ED3992F-2402-4DD8-A8D5-F3CD6E6B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CF60621E-FB0B-4E52-B243-3D413283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39269ECD-0E6D-4838-9E77-6D3066D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9CF51516-6416-4A42-AD33-23CB77B9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AA133C0-0783-42D4-B586-2B646C7A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42923C7-A426-4807-A021-68EF33F8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8C6F536-C73D-42AE-9509-7CBEF95C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2F94334-9056-4E2F-A562-3351E40B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9DECE898-7870-42F7-AF8A-BBFF80FB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218B7DB-79C2-42FE-B462-E3B4CA96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9F6B75F2-FF7A-47A1-846D-655E6E1F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8CE92A8-C84E-4287-85D3-160BB582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102B5AEA-5A1C-44FB-B0B5-1A95B8BF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72A1B419-B183-4F48-988F-7D67571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3F3024C-E8D3-4A9B-A6A2-A87C0A8D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97D37B31-26F1-4AA4-91B4-4F3BD60F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2F0B609-F28F-4DFE-A53C-5381E0071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1736D2E8-4758-4AFF-A748-FD816CED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76881A32-A9A1-454E-A723-2780DD84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FB23AC61-B371-4B6D-AF15-F10B072A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DA8D1DDD-E45F-40E2-9C62-346FA943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AE32FE3-05C1-4799-91F5-7A0A6448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E30A724-D249-426C-8585-8D97CAB2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F1B239AA-7C24-4AE3-A3EF-AF5D8067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F55D214-A6F4-47CC-8A45-57C8F077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6F7D4DC4-C181-4D22-96C7-93154BCE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89AED2A-78E4-4EFE-97FD-814920DA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EA867097-08AF-4126-91D6-2EDCC9DE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D423F70-3497-46B6-B05D-4D2F2C54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38C1A831-F9A9-433C-8910-914B8FA21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F9A8835B-E8E6-4036-9984-A0183CB7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4AF6E940-6E83-4823-A3DB-AD79181A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CB0700D4-01B8-4A43-893C-A4EF6E84B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28880FDB-0AC1-4EF5-A483-F624E79F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D00C6B2C-371E-4678-A932-6956DD5B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9E20897B-A630-4529-8502-77B0DD22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404BA092-6542-4B2F-95F9-2DDA70654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0815B774-D47A-4231-A264-3FA1EEDB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E27FCA8-C632-4179-A23D-DC3CFA73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085FE93C-C274-46D8-8EB5-9DEC3345B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596B2AE-ED96-455A-B3AD-F9E005BA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42AE0424-27E7-426F-B68C-EC862949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4F68131D-4D75-4AD2-B201-95C5FD3AE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6D59FA63-439C-401C-9E96-60538E59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132E247A-8102-4903-8E75-C6E2A1BD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1402B223-97DC-42E0-AEF8-E777241E6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BC0010A-252D-4753-AE1F-CD63B006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509D849C-ED27-4813-99F8-2CCF3614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75BBA1B-E8EC-4F87-A5BC-4C96FDE2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85E550B6-F9AF-4E23-8629-9B29ACACD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DCB5D185-8323-4753-94A7-B53C607C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CC040EDF-1B26-4679-B5E5-3C196D530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345E0DC6-8510-46A8-9E6C-F33229D8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E3972F4-C7E8-4079-826E-0B1D9A42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55C48938-9BAC-4E43-B6B3-59FEE412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B0F2714-E1C5-4C9A-A1C1-4E5A0F34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66525BC-ED22-47ED-BFBB-4B7FA10F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2AD54BB2-56C7-43F3-876E-51F04A7A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53A27CDD-E590-4CB1-89AE-BBD2BC82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10A9014A-A2FC-4967-A406-AF3A5ADD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D03C5944-9FA8-433D-A858-B2E04E49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70EFFE2-25EE-4420-B81A-752A875F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110EDED-4C28-42FF-ABB4-3A535F30C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05E2B20-933A-4A92-96D8-1C79A6A99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8895AD2-02B6-4C10-818C-8AF39E38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66F32440-228F-4E01-860A-0A8CA35E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5146891-8D3B-4EBA-B145-37F8CBC9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B1266B4D-BE1D-43B1-816F-CD921BB7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E5753E13-F2B7-4CB2-BE0F-BF213EF7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2B785FF-B485-4F2C-A321-F7D81493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75BC784-F0D2-486F-A29F-9EFEDB47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0ACE330-3E98-4A7E-B30C-F2C945ED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47C538E-4CA4-4F42-8A8A-94FECE2C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57C3C95D-E5E2-42DB-B939-A50F53C4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B17274B-6F94-46D4-9128-1895B33F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BAE2A07-F929-4DAD-A8D2-1796FD9B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7D50DFBE-D3CD-446A-AFC8-E522D0AB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F04286DD-ACDB-4B19-823C-DC280CF3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18BF57D-4C6A-4C8B-8588-E97FF0B6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182F8E0-85A7-4E2F-B0D8-6B16DD87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88B083C5-16F6-41CD-BE1B-44BBC268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7C05BBF7-5AC8-4FC2-8E1D-50CDE4C9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007FBA9-470A-41D2-8784-0072CFE6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333A270F-8059-4F1A-A198-31B46C8F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3F3AB97-123D-499F-86D9-F0E82724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183FCAFD-EE04-4F8D-AB3D-4BF35CD7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1DC2C00-9EA7-4F24-BD9D-D60E7FBA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AB8A3DD0-CF12-47B1-B7D9-561178CE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50327610-29ED-4D4A-8162-805EADAB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BF388622-BA47-4AD2-A1D1-67877C6BC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ABE1FDBD-646F-4B30-ABCB-8BF66EAC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077180A-6B29-4CE6-B741-69D4D1F3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869F92A-6594-465C-B782-75783AAEC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273FBAA2-8F9B-4B82-857C-B6B3D15D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C0A0AB08-7673-4EFD-A3AA-5B7EEFC5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E3F842D-AA32-457B-A263-E6C9B211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F569B87-9D77-44AB-802C-83264D08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067B5C95-6248-4EBC-BB7D-E58B4F78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911EED94-F101-45BB-AFAB-30388FF2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26A0BD6-4D10-485D-B4C4-7D211AFC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00D2D311-9227-4CE6-A88D-3EF90AA0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4A96E323-4E38-41C0-A18C-12B7FE4A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2DEFCEB6-BF65-4F8D-A68A-C4730C667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86307E16-914A-4BA3-902C-BDCF585D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4C785B7-0B22-49D3-90C9-7F064F39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9C3A98E8-3EA2-4D77-81CF-9B6213B3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069D7C0-C17F-4D5C-B2F3-5F2403D4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DBE0A10D-A0D1-4AA8-A4F1-5BF36CDF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176D1F1B-D8EE-44F1-9694-6CCB4393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9D4D5C8C-BC81-4822-B40D-90DCEA39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E72CB342-139C-4769-B3C4-0CBC8DB1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CA8C3FE0-4674-4B9B-8276-6BDBD985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7E3DA783-7DDF-4713-BD22-7053B2A9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54434627-60B0-452F-B65B-F5131AFF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E1C2081-2079-4E0C-A3ED-E975D60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2A37AF69-FEAD-4551-8B28-CC064B8F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6873ED2-CD4C-4E60-8516-A2B1AA7A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C7A36CF4-5CC7-4BFB-A1B5-74F829661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7F249FEB-679C-49EB-B7EE-B2F29956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2CB290D7-D528-41F7-B836-622518AE2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06AA2C6-BAD4-4FF2-8F54-41362E2D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F5052ACB-EDFB-4327-8061-89B5D968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5937D78-82DF-4DBC-926C-530DDA6B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231E5BF-9082-4527-A09D-B2C4618F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509ECFE-072D-45AB-B247-C7EF90E6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C9569C4E-BB43-4858-8052-B860671F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15FDB3B7-3B9E-4724-ABF2-313D75EE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FAB03C08-241E-41D4-BBD5-E8693D79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020FA8A0-1D54-413F-A3C0-9F4F83F4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69D92D1C-9398-4D17-8B18-3ADEBBE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FAF6F306-5FC0-4681-801C-C4522709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E74A3A33-94D4-43DF-8F2D-12731D4A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FE9FDB31-F0E2-4756-A58C-F64D67636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93218E1C-10F6-409D-A775-70A6D42AA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F10FCAF-394D-48D2-983C-46322728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FF6EE60-560B-4CC8-9BE5-B064A4A2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FC53B63-87B3-48E5-9A2B-912084A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28A94AED-344B-4CAC-9FF7-53AAECFD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E6E22A63-5F16-432B-9882-7E2FE3F2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DF99A566-8865-4A31-A8AF-11D53018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4E6DECAB-C56D-4B03-9945-64413FE6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B58B53A5-A8F8-486F-A834-3CA2184E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6B244E25-D6ED-4463-A19A-3F5F0617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AD4F9A03-3C0A-40C1-9804-E9FA13A5F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403833A1-8949-4E2E-B135-6A1F5387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33A93C12-628B-406A-87B5-F62F002A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B4E07E6-D70A-465C-B6CA-56CBA28C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8A548AA7-9D15-41B8-947E-836EC92F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DC45190B-D46B-461B-A5BF-75FFE1E1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BBA5458-5D9F-4BAA-B773-16867A803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F6FB3328-C774-4822-A089-D70322AE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53E4F76-18BD-49EB-A605-199A51BF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505D0C70-2117-4AE4-ABB9-2BF37A68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95E4910-8277-41D9-9C15-7E21E198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B12B4175-F6D8-4F2C-AF14-5C6B6CED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DE81E7A-C189-4CB5-B785-2C9FA466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B8F0C577-A27C-40AA-B5F0-73296090C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2DDC00D5-03B0-4446-A20A-FCB559B4F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F26C58C-A015-4A26-96EA-3F6D295F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C595FAE2-0B58-422E-997A-24D78028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73C7AC34-6DF8-4089-8E8D-D109CE89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9077B768-EB56-4128-AFB3-B4601D51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D2EC56D-ACA1-4EA7-A30F-0F03B36A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FA54ADEC-F348-49EF-A839-5D485AEA0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D95B3AA2-A6D0-415A-9CDA-86FAAAF7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AADA5EBC-4D29-4232-91D8-6DEF0F500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C363BE11-3CB1-419E-9466-0A65C7C8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FF400720-922A-4DE1-A289-331CC4C1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9AD7BB0-1115-4A44-8D3C-A1453B9B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13DA58C3-B207-4165-B243-D4F36F2A4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EF1AD8F-1004-484F-AFD4-18D5FB8C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4F908D0D-175C-4D79-8969-22EA0C1EF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18D2C56C-41FE-433D-9C09-05C47D06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CDE52C52-C497-4FFE-A8C2-4FB375D9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925EBA6-523A-45D5-926A-5C8E753E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6730A03C-F414-4891-944D-DB9ACF0F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D3C59CBE-04A7-4FE8-9F42-FC575EFC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3D26F85F-B8F9-436D-8587-F3134D8C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5C00457-09FC-4D57-8FAB-CACE2F2A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891D1378-9A41-49CA-B453-D1C47A9C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846F13B-DDD0-43F0-9F9F-5AF7FEA1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95BC9CA0-7983-433F-8DE2-82E2307D3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F3F2F40-EC3E-4B6F-97A2-403590FE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30DDC61D-0073-458F-A25E-2951F739D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5BC247B6-B55E-4C13-8CDE-A79540AC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08B95590-DC37-42E7-87A4-EA9A605A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5408A427-7F64-46C3-BA6E-395A3582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AB9DA2F2-E6DF-4E82-A64D-2CEAD18F0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C0CE5FD-AC95-4892-9C8E-91EDDEED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56F82534-7505-4D15-9A30-CB9C5E33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5B102D9A-1305-4BAA-AF1B-8C017943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8A6910D6-CF0C-451B-8035-46C1ABF85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603F2DA7-05B5-419E-8662-240F1E4E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3215A91-C62B-44C7-B6CE-E36334C4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DB720479-5DA7-422F-B0EF-C5D51D9F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8ECAD881-9C4B-4481-A55F-E61B1DB7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3750C768-E12F-47CC-817B-08623C537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8710C0BB-2840-40AF-8A6E-C672FEF5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E951AC2-E387-4B51-B335-2E957545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4F9C120B-81AD-4BE6-BF73-A3EC7760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5CD0CF46-BDFC-42BB-9FEC-22E09BD1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621E7C6-6F5D-4258-82BA-AB16811C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22AB347-05E5-4BB3-BBE0-8EF418FE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C61CCC8-DCD2-4E50-879B-6F1380AB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FA57EC3-C10C-4249-9F47-11D7A582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418227A2-DA50-4807-AAD9-6D5112EB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1A590BE-CB7E-4AF6-9A86-35D804CE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0459C3BD-CAA8-4ED2-A39E-3F320F8E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586BB9F6-04F8-4A20-8499-61EA37E2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FF018B6A-FEE6-426A-BCC6-AE1A222F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EFAFEC57-08D2-4A29-9837-AC046791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3EA16359-545A-487B-A4F9-0BE437C8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2C3513E-A368-4432-810B-0D9D0967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7BB0DE4-EF18-4257-B0C3-9B7880AA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1639955-44E7-489A-9297-D7387231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416541DF-10D6-4772-A33E-DB943E687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8E2A48E-C987-43D4-8784-5211D389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6FBB2422-EA71-4D17-8BF0-DBF022CE8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BB012A4C-9C0F-40CF-9C93-91128284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A5A3FD96-C75C-4EB6-839A-C4F89C66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B9C027A-AF80-4CBE-8FF2-CF792F498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831E6F18-E92C-40A8-98DA-82EB78DE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AD56469F-12B7-49CA-A9A5-6B012E5E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25AF69FE-FAE7-4192-8141-41D5AB17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CE1F431-EEBD-4893-BA22-0B0AA7AA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91BD6EEA-C9F0-4518-BE06-AEB0C7DB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680186D4-6B8E-4DF9-81FB-943046A7B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60ABBD8-EF83-4ED9-8011-71FB8CD05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E1D34A78-02A3-4D38-A678-0131A7B5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556BE67C-15EB-4792-BC53-2173EEDEF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DD024679-0A08-433F-9CD7-C307FAA1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4F0758E7-A582-4552-BE37-90CCB0E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35A9BB6-CEEB-4212-AE3C-85C540D25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B9CA7F66-1835-42DD-B80E-B28FB222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A27CC553-6FC7-45E2-80D9-192E7991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5090A024-5934-4704-AB8E-D4704102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5604D6E-913C-413B-B456-5CF30BFA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5766FCF5-6649-4F8E-AB28-0D672217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20FD3393-A63D-4C83-B482-14C294B8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6D9E0422-4CC9-49FB-A0CC-DEB7C795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F9268AA-C205-4193-81CC-BE7ABC0A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D72000A7-FACC-4933-A269-73AAE827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0779E2E7-A7C6-409A-B9E8-307BE82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08DA90DD-3D84-4733-8DE9-64B012EA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9DDE2362-207D-45E0-B93A-429B7CA74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0849C3E-7120-4F9C-8A74-DE3F0D7A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EC602EE4-63CE-4EB4-891D-6D67F71AD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6CB80EDF-603A-4D32-9D4F-87AD96DE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58DCC7FF-68D7-4CD3-B14E-DED8021B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5F8CB73B-20D2-4B79-9CBA-037C829F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30A244E-FBBE-45DD-9199-1BCEB80A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201536F7-76C4-44FD-84EC-A733B47B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34C80840-723B-4A5D-B581-9845595C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7DA1927C-4E1B-4B62-A9C3-737ACA71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8CC57FF-96AE-4EA5-BED7-34BB23A9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474FCC2-ADF5-4FF6-9E5F-8AD89E17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92AEE60-A568-431D-8082-A7ED2365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14FFF6D6-4523-47EF-8164-B14EE42AD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558AE644-EB3A-41D6-9944-8F204B6B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005E49DF-CC55-44C1-BD53-184DA67B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9452C3CB-858B-4654-937D-F2E27A31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73ECC51-B032-4E8C-BD7E-6D16CEB6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0731899-21D6-428D-8F92-3A307CC2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E1CFE2F-CDEE-491D-B7DF-CB32FAB4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7411130-523C-44B9-A68A-CCC7269E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4D66AFB-24A6-4A30-BE44-C1706343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C6161FB-2A2A-4E67-845F-72CEC087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B86F7CD8-1F60-4849-8CE0-84D8E9F0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F567CF48-6EEA-4F73-813D-5841A848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4397FA36-833D-4B82-BDD3-86010583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FA77FC3C-AFC4-4DD3-9F40-2DD3D4A9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A47E32C9-5FE1-4ECA-B817-51EF12C4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000B161-B59F-4A48-97C2-52B7F66A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95B70CD-3DA2-4A8B-A895-1A6DB411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A7CD33A4-35FB-440F-9701-2643DDA0C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000C8142-5826-4359-B6A8-FA396003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2703A151-4E8F-4AFA-9F51-D5650963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B9B32FB4-20C8-4D01-8146-98635E17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29F0670B-22C9-4CB0-B5A4-646A1A94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79EF729-E0A1-4287-B4DA-0D3928DB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88C4F094-104F-4FDB-9251-515F5E7E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4CE7F48D-76FD-4498-A7A8-90940353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91BFBAC-39B6-4AFF-AFF3-D5B3195C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7787F2A-425C-45D8-9421-5871D034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8A89132-796A-4FFD-995F-9853F464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AA75A213-4B95-4C95-B4BB-3A76ECB2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3C9C4FD-0BF7-4A67-BAFB-4B758176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6B58825F-C8E0-476D-B409-72615952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DFAF585A-93CC-47CC-826B-66ED5A5AA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CC269A2-8379-4807-A8C8-DAF98DD7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ADFD18FD-B1C0-417E-8DA8-09487CAA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63B41D8-AF15-42D6-AE94-4E307345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1AA693F-5A4E-42B7-BC85-7D1148B2F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EE2888D9-8FC8-4E5A-9C4A-F91D580DE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305BACBA-57DC-4076-BE53-853861FD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DA2A97CA-CBAE-4234-8BA1-27F109D5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93DE5C7A-E17E-40F7-B090-D8E5FA71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5E72B8A6-B478-4FA5-B5D5-C7E8980F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13C325D5-309E-4FF1-948C-16C085CE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F4C0882E-B1B7-431F-BF01-FC629E5D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60B84C7-409B-44C6-9519-553566FA6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52A030C8-F593-4076-AE86-C2AF229E1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2720FEF6-D4C5-4FE3-AF86-DDB52335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F923C4D8-DEA9-42CF-BE94-4BE2FC19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E9385A9-C17C-4B70-8CBC-471489CC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0CB5B446-252C-4FA1-A9B4-E076954E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E45A92D6-1DCA-47B4-9FC5-DA484064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B6ECA70B-574A-48EB-BCA6-46A2C00D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6460CFC-3B0A-4330-8FEE-F27563E9B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BA402681-13E8-492E-9FA4-3E699123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6C68274-1EEC-4C7D-8366-123E563F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1C885934-5D78-4EE1-8F59-DEAB57CF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2695898-B463-4183-92B4-7E173A56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5616882A-55D5-4C4B-B8AE-376F1B33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07207FD-E03A-4922-8CD8-9606C885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27D91248-C01D-4533-884E-B2C7E166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329C519-42E7-4C5A-ABE2-E5AED7C1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583AE481-2F23-4980-8A95-20FD6BA6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BD9C0ECE-B2D6-4B21-8709-B0745919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C402ED55-C9B0-4911-8D4B-AF9B8EFD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99D9DFE2-6E1A-4B1A-AF1F-194FCAE0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1C8AE779-0CC9-4946-8D29-9E7FD711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3F40755-785F-47A2-ABB2-0CDDEABD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B3976C78-3F1B-43EB-9D19-3AC56002C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183E60B-ABEC-45C0-A62B-3B33B60B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23C682D-19C7-43FA-BB5B-EEE3B2CA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1D5CA53-E8F9-42C1-AD50-DE903DA0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CBBE980B-DF86-41F2-BBBF-C883E2DBB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68DF79DD-93AD-48A1-A6C2-BB33025E1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869D31B-F0DA-4CE5-9D92-7A155CE06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65CCAEC6-2FCD-499E-BCCB-9105BF5D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74D70FA-6F51-4F8E-A7B9-D377BB17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678F39E8-8F13-4BCB-A940-9F16125C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F2EDD19A-371A-4A65-A4F3-CAF6711E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07FF5051-3BB7-4BAC-9364-8B12A52B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211E6279-F4CB-422A-B61D-E05B76B0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18F5A40-A840-4837-BB67-B6B60888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42F4B2DC-5F52-4D10-B72C-DFC41AB6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910615D7-C978-4B5B-B2BA-D24AE4094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B66C0C99-6C43-4C4E-8C50-015781ACE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70F45538-59BC-4763-8275-702382C2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0849A076-4FB3-4B3B-A89F-95A7B03A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420E7785-258D-4D0A-8AE6-A3F1B1A5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E80F124-4F5B-4977-9722-853EAEAA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B85FB03F-8F81-4EE2-9223-04116C37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7D819929-0058-422F-87FE-579D080C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B6660E03-35DF-45E0-939D-50DBA31E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E80D6967-C405-45C9-9095-6959150B9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66B9CDEB-DE08-4AEF-99E0-E918B54D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2CD8E67-DAB4-4D49-B0DD-72B09936E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A28B1E09-4B75-44B3-B5BF-3B7749A1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8C9089F0-02ED-41D7-B464-D635ABF4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D9B3D0D9-3A0E-4DCA-AD60-BB08DCD32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AB2F8BDA-0704-4DF0-A38E-FA6BB560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578DB8C9-9351-438A-A97B-FE0BF6F6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DB64D395-173E-40F2-8962-FB65C95E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EC96CBC4-BBD1-4138-B389-AC41892F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38057A52-B4A3-47C3-BF23-ED380BD2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FFE7591C-2D7A-4DA9-80B8-D43EBEDC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CA8C8CAE-835A-43B0-9CFA-2F433F78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18095AC5-E7D4-4185-9F9F-752EB673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29370605-92B0-4221-9A6D-7617A85A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30F5B3D3-0550-4ED8-8350-5117ACD4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3082A97D-65D3-4959-A553-F717B251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951AB272-4202-41F7-A6FA-700E5352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DCD66C0A-5A17-419C-B71B-DB26CEE4B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97B1972A-10BE-480A-A15D-3545BA7C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D4171EB1-8A2A-4946-99C3-3FD13548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C9444F6-36C2-4EE3-8685-0C7FD14B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ECBC49A2-DE0F-4FDC-96BC-942544252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84E55E9A-3620-4673-AABA-4E8D0BFB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3AF8AE00-86B9-4BE1-A37D-9B10EEA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E752AF09-D5E4-4285-A564-E07D8A58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19850F74-D643-40C9-88F5-C3BF2D0A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92E46CA2-E827-4CDA-8F88-2E20AA02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7DC795DF-B11E-40C2-8C5B-570201B4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EE582D92-8501-48F6-9E6D-AC647C8D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34983955-AC3C-4041-92FE-88E3FAD9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809CC610-2121-418A-BCC8-D4C5F6E1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1D6FC320-2B9E-4ACF-A959-379E574B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3ACA6F2-1D7A-4E96-A710-B155CC5F2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EF749266-BCD3-488B-BAA5-5224F7FF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48A6EAA-0E7E-4EC5-931A-E2CD70D3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225A9F52-FBB9-4DF0-BEAC-6AEF3CC5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1B8D4510-84D8-47E2-9CE3-A95AF091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E44FAB53-08F1-41A9-B83C-5957314C5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E8ACCC55-DC41-42DA-832E-4B5BAB6C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E23D366C-C782-4C36-94AB-406DEB95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59C3B6E-C25E-4BBC-9931-12330000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A44AC56E-4848-4E12-83D8-DDCDE687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9633395-419A-4724-8111-51479C50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BC334D90-67B8-4780-9F6F-B3ECFB08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4FF0428F-95FB-4F0A-B9A5-155AEC41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8EAFCDA5-17C6-4091-AA32-94DCB425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137CC102-2536-440C-B84C-1A491372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2806DB77-ABC9-4ED3-B80A-48B403EF7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E2FC8F1D-9500-416D-BBC5-907099FB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25868646-F851-490D-93E0-C0625847E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F6DA367D-855F-4DCD-9E8D-96A066EF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15FDBE6B-DB01-4889-BE9B-A5B010E6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55D3CFDA-B49C-488F-B113-9748E5F9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D894BDE-4E75-4838-BB30-0CA98D99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913FD314-980E-4F1F-8008-D79BF33F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B4CB77B8-A7B2-40FF-9DF4-2FDB47F1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730E31D-3A5B-4EF7-A1AE-6C24BABB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C4CE10C-7B82-490D-820B-E5410AD2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8482F359-5F99-4388-B6B7-705D02A4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702C29BD-46A6-4545-BDFA-74AF2DC4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2BE95E24-7832-45BE-932E-2471AD53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C590A30B-3F13-4929-BC14-1058F4A6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62BADE1D-C88A-4726-A783-8C1ADEB3E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6925103-DC38-4DB6-AD10-72E0A5BB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181570FB-C2B8-413A-A406-A6773267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5F7BC846-C6C6-471C-86DD-20B14CD6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3435C47D-4ED7-4934-9C76-BC305948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434242A8-7158-4F9A-B469-4A3205AF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D606288B-3030-4FC7-A64C-01C39FF1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9C983F71-3FF4-4C46-8C80-1549084E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161C433-5D93-4277-AAEE-05A2EF940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3091275B-6FBD-467E-9340-F2326CB6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BE370F40-09A3-460B-AB3C-F20073F0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C43BC451-F292-4997-9E39-C7A6271E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14639BC8-23B2-4116-A7CB-FA91370B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DC3D869D-E224-4319-ACA4-786F491B9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D659A362-3537-4970-B334-505BA5C5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49EF2CD6-8A70-42C0-BD0B-FFE20E0D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71B58705-3DCD-4BF4-B256-6AC57207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E7518041-A4A6-4C4D-9C2D-D7A07C5C2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E14ECFA5-55DD-4F1F-9469-95927FCF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6CD69E7F-3D2E-4FB4-8E5C-BA891529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1CB2189-C411-4392-9251-36EFD592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DB7361D1-1E27-49D3-866B-15031B68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E3593909-1E6E-48AD-BA53-16499D92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A60A7BE4-683A-49F7-8AEC-ABE766D1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A7A15FE6-0FD5-4FF9-9EDC-8AE0FA61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652FB366-55E1-4B0F-8117-56B614A6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FB3CB2DF-0F35-44CB-941F-6C823EFB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B5D680EB-F9A2-40D1-8522-B3D57F0C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D36C76C5-44FA-4E55-BE74-DD49572B0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4FF9BA93-8821-4644-A449-F5A0AC6D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094D610D-AEB3-4F13-87ED-8031DE10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C2BCBB1E-C419-4E70-8564-12DF0838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5A2A8400-2FC2-4B7A-BC95-317F8406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592F2994-4CFE-4BFB-84F0-35D8D0A5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72699818-D08D-4C6D-BD37-C08F11BF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2FAA593F-3794-4554-9800-7FEC7DE4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F08D21CE-7B6B-4ADE-8409-D8712C56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8E146695-BA78-48FA-8C5B-77F8CF91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E88D44CF-2115-4110-BB02-DA150A16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564771F6-BF2D-4CE3-BCF1-7C10F793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D8BDD129-E733-47AA-96A8-FE752427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5DA9CD40-232E-4071-B7EC-89EB24D5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CB8B72AE-939F-4E08-9212-AB73D7FC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56081343-DE3D-42FA-BE86-1D454501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30BB4BB6-FEF0-4FD5-829F-111E1F6D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3D163F60-9392-471A-8939-E3D15B558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83916DF-7421-4C49-9E0C-EB34436C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71ADB2FC-B805-422E-86FC-91276329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1B7EA4C1-050B-4C71-B67F-C21E869A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A5368C7A-FC53-4063-8CE7-47B826C4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C3D840E-F0DF-4041-9103-E3D59FA5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DC040009-D3F7-436C-BA94-23FCE692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AC5CCF95-6AFA-447B-80AD-8E9D2999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D595AB4B-4DBB-42DB-8DB7-005F5061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070CA1AC-C7E2-4116-8309-602DAB65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19AAD7F8-6824-4538-9304-CBE3DAA4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3CA3A4EA-1BC6-414D-8515-045C2B45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AFAAA70A-968A-4618-A4EC-9C52459C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4AB60958-EFEB-42C7-9C73-285205E1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11046A23-0AE6-4828-80B7-8412D5141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73322A4E-F794-4383-BDBD-1A616A10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8CC5DBEE-D3E3-406E-A4A4-55DBC9F70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FB84DA34-C9A9-42D6-B440-2E9B34A1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DCA229F9-3101-41FB-82B3-BD0627CA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3CE40BF-8FD7-4783-8C94-AAD91EBE9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A5B109F-2E58-4555-A5BC-2D9BD419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2BC33BEF-FB1C-42A5-B431-3DF91776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0D1B27A6-53BB-4CCE-A6F6-71E3E04C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8E3E40A5-00FF-4FAF-84C5-5040107B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1D2B4506-F9B0-415B-A662-4442F1FF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26FF2C4D-49D8-494A-B5A5-2167E407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23134490-024D-4C58-88E3-99DBD16E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D911FE7-1429-4288-A9EB-A88E4221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C2FEEA2C-5546-4EA9-9FAE-2A1187A6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E99D2190-406B-4F24-BB56-F136D283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4FCE58DC-09C4-4F91-A182-9855D4829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1D9312E-474D-4DE1-A0CD-E6E1B5EA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ED3F7D60-2AB4-4670-BA27-5B55A4B8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390FE7B2-4927-47B4-BB36-F7404BF2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3AC8FDB-7C10-48D3-83BB-DDC48317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A2D67B11-A557-4153-9B26-14176E748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607DB8FD-C12E-4CA2-A838-859746D4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2CED947E-3A2B-4C4F-AF96-1AF6672A7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F10EBCEE-CA42-4087-9F1D-E7CEC9835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51C04BD0-7E38-4822-A80F-C2F2602C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B85DA83D-EA14-438E-896A-BD4AEBF83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3B32E2C2-89E4-4317-AA7E-945AB3F8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C35DA1B3-F596-461E-AA7E-D68E8C7D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A1C04E83-97F3-43D4-B1B1-40B1001A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91A8990E-4C2A-4BBB-99B0-76F0A340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2EC1DE4-32C4-43F4-819D-AF315B1C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B43E9A12-F52C-4F68-BC69-B5FBEB2E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F0C325FF-B98B-403E-8B24-83902C5A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B10CAB19-47DE-4C18-8792-E275810F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2D3DFA15-51D8-47B5-8CB6-7C2EE5110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49E33CAD-267B-4665-B861-DB0F134B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0FEC92E8-7BD6-4098-A0CB-2D49FB45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005D0FD6-28BC-4BE7-80B0-270F7BB7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AEE53FC3-FCD5-4F62-8D95-2C38F08F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41B25A2B-150D-4C6F-BB8E-B523FA46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3D57274-83BF-401F-8919-DCCB0FC2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367F6DDA-4E94-46CF-BE68-93C046DE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DB00AB68-E544-4004-80C4-F0A08DA3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E95CBAC9-5929-4697-847A-E912DAB5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D56728EE-1685-4235-92E0-1CDC229B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B7141698-05BE-4F87-A727-3288206A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D0F42153-2B28-4B4C-B7F5-8BB9A6A1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FFD82575-8064-44D2-8783-AC2511D3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78F7D936-064C-460D-9BFB-CB39248D2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EF22ACEA-2A54-4B10-82ED-84C3EFC5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48A94428-76C8-4B08-B87B-2B5764A4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ED097B15-32E7-4768-8ACB-84FF5AA4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FD69235-9106-46B6-AE93-2BE15A54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4DB053F1-A091-47B4-9859-14E4DC57B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DB3F304B-E926-4C7A-A7DB-5FC3F9E3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88A71D94-72CE-4C7B-B2C6-44D1906D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0A422E5D-E742-4ABF-AA53-D31C68DE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B9994A31-94B1-47BF-B8D3-D50B4E5E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2E047E8D-19D2-40CA-A2F2-E68229013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75968596-B317-40A5-935C-7E19B960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9908D8B-9C65-4094-9FEA-4BF8F4F87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9D2CB81D-B4AA-4581-AD80-D4CB893D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A9F1CB7F-1CB4-45A1-B482-BA3C23D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17FC068E-0730-4FC1-BD4E-EB6AEBD7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2356BF91-A858-405E-AF1E-D02F7858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374847DF-E7AD-49FC-815F-60949720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ABBE782C-B2A9-48A0-826A-4A91F13A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2E36D0C0-8C26-4BEF-98EF-7C6D6D64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89F0D183-0428-4BD7-8E3B-B630D12A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8930E42B-4A6F-4FEE-AFC9-E84334A2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F427EAC-3EEC-4F35-A3D6-FF9BF5EE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5BDDD4F4-A815-42EC-BC0C-C121EABE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DDF9EE3E-0919-46F7-BC68-D6C41DB8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C8E1B542-E942-4C26-9578-CD3D4D882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7FA1616F-F3BC-4911-AEA7-6B82DAA6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AF39F7E9-7A07-4DD5-9A5F-10B89BAD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B53E1B47-33C6-4664-BF5E-EAADF6C9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E61C1473-C9A5-4760-AC4A-6E2F4993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4DAEC13C-1841-4585-A97F-255D3BCCE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BC1A69FD-A758-4115-AAA2-A154D3B96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03C836D0-41F8-44EE-8A0B-1E24C754D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7F696D90-735F-4218-8E2F-B552CFA4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DAF6763-8D49-413E-9469-76628A2A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3687470B-F5B0-4311-B1AA-A63D7E75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D8483110-53CC-4731-8F3D-ED504F3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D48C3DEA-EB05-41B5-AB5A-F2D7F89CE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E69B836-7F41-430A-8EA1-4D77012BB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833DFE07-B5F2-4DC8-B5E0-20CFDFCA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EC86878A-8A58-439C-9868-83D354FF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8D1C8B0D-A332-437C-8961-28CB33D3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AF5D0F94-3C42-430B-9A1C-509560B6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078DE809-8B81-4FCA-974C-847BAFF7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5315CBB-D51F-4FF0-B106-5148039E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8ECAE39-626F-4583-9EA3-A0D84AB9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330B097E-AE53-4ED6-9E68-D7F482BF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D9BA9226-E3A0-4413-8884-BC561D76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255695A-1537-447E-9830-B6F37B0B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98AEC58D-C11C-4EED-94F6-775D93C9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4510ECB5-F07C-4EFB-942B-5EB5F938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103E7A5F-17E4-42EF-B6BA-5BBC7358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BFCED4A3-4AFB-4CF5-93E7-FEEC81F6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8C3C22DB-6D19-49F0-8B8A-032BDB474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D375-6015-4C9E-95E9-27FE423F86F6}">
  <dimension ref="B2:W36"/>
  <sheetViews>
    <sheetView showGridLines="0" showRowColHeaders="0" tabSelected="1" workbookViewId="0">
      <selection activeCell="AC57" sqref="AC57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16986.618000000002</v>
      </c>
      <c r="D8" s="22">
        <v>16673.999</v>
      </c>
      <c r="E8" s="23">
        <v>14009.779</v>
      </c>
      <c r="F8" s="23">
        <v>18673.538</v>
      </c>
      <c r="G8" s="21">
        <v>20126.96</v>
      </c>
      <c r="H8" s="22">
        <v>27213.732</v>
      </c>
      <c r="I8" s="23">
        <v>17703.125</v>
      </c>
      <c r="J8" s="23">
        <v>10432.501</v>
      </c>
      <c r="K8" s="21">
        <f t="shared" ref="K8:L23" si="0">+((I8*100/G8)-100)</f>
        <v>-12.042727764153156</v>
      </c>
      <c r="L8" s="24">
        <f t="shared" si="0"/>
        <v>-61.66457066601523</v>
      </c>
      <c r="M8" s="23">
        <f t="shared" ref="M8:N23" si="1">+((I8*100/C8)-100)</f>
        <v>4.2180674222496606</v>
      </c>
      <c r="N8" s="25">
        <f t="shared" si="1"/>
        <v>-37.432519937178839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2176.4369999999999</v>
      </c>
      <c r="D9" s="30">
        <v>165.4</v>
      </c>
      <c r="E9" s="31">
        <v>3344.7249999999999</v>
      </c>
      <c r="F9" s="31">
        <v>442</v>
      </c>
      <c r="G9" s="29">
        <v>1065.3009999999999</v>
      </c>
      <c r="H9" s="30">
        <v>2086.34</v>
      </c>
      <c r="I9" s="31">
        <v>2520.7849999999999</v>
      </c>
      <c r="J9" s="31">
        <v>52.093000000000004</v>
      </c>
      <c r="K9" s="29">
        <f>+((I9*100/G9)-100)</f>
        <v>136.62654967938641</v>
      </c>
      <c r="L9" s="32">
        <f>+((J9*100/H9)-100)</f>
        <v>-97.503139469118167</v>
      </c>
      <c r="M9" s="31">
        <f>+((I9*100/C9)-100)</f>
        <v>15.821638760965754</v>
      </c>
      <c r="N9" s="33">
        <f>+((J9*100/D9)-100)</f>
        <v>-68.504836759371216</v>
      </c>
      <c r="O9" s="26"/>
      <c r="Q9" s="34"/>
      <c r="R9" s="34"/>
      <c r="S9" s="34"/>
    </row>
    <row r="10" spans="2:23" x14ac:dyDescent="0.25">
      <c r="B10" s="35" t="s">
        <v>13</v>
      </c>
      <c r="C10" s="36">
        <v>2470.3580000000002</v>
      </c>
      <c r="D10" s="37">
        <v>1139</v>
      </c>
      <c r="E10" s="38">
        <v>2443.2140000000004</v>
      </c>
      <c r="F10" s="38">
        <v>7190.6979999999994</v>
      </c>
      <c r="G10" s="36">
        <v>9057.380000000001</v>
      </c>
      <c r="H10" s="37">
        <v>8597.0499999999993</v>
      </c>
      <c r="I10" s="38">
        <v>4233.4080000000004</v>
      </c>
      <c r="J10" s="38">
        <v>3128.587</v>
      </c>
      <c r="K10" s="36">
        <f>+((I10*100/G10)-100)</f>
        <v>-53.260125996701035</v>
      </c>
      <c r="L10" s="39">
        <f t="shared" si="0"/>
        <v>-63.608598298253469</v>
      </c>
      <c r="M10" s="38">
        <f t="shared" si="1"/>
        <v>71.368198455446532</v>
      </c>
      <c r="N10" s="40">
        <f t="shared" si="1"/>
        <v>174.67840210711154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9942.4670000000006</v>
      </c>
      <c r="D11" s="37">
        <v>5261.2340000000004</v>
      </c>
      <c r="E11" s="38">
        <v>4900.7060000000001</v>
      </c>
      <c r="F11" s="38">
        <v>8855.393</v>
      </c>
      <c r="G11" s="36">
        <v>5222.0529999999999</v>
      </c>
      <c r="H11" s="37">
        <v>13871.47</v>
      </c>
      <c r="I11" s="38">
        <v>8298.1059999999998</v>
      </c>
      <c r="J11" s="38">
        <v>6918.0420000000004</v>
      </c>
      <c r="K11" s="36">
        <f t="shared" si="0"/>
        <v>58.905051327514286</v>
      </c>
      <c r="L11" s="39">
        <f t="shared" si="0"/>
        <v>-50.127549567565652</v>
      </c>
      <c r="M11" s="38">
        <f t="shared" si="1"/>
        <v>-16.538762462073052</v>
      </c>
      <c r="N11" s="40">
        <f t="shared" si="1"/>
        <v>31.49086317012322</v>
      </c>
      <c r="O11" s="26"/>
      <c r="Q11" s="26"/>
      <c r="R11" s="26"/>
    </row>
    <row r="12" spans="2:23" x14ac:dyDescent="0.25">
      <c r="B12" s="35" t="s">
        <v>15</v>
      </c>
      <c r="C12" s="36">
        <v>1510.74</v>
      </c>
      <c r="D12" s="37">
        <v>9316.6059999999998</v>
      </c>
      <c r="E12" s="38">
        <v>1378.5059999999999</v>
      </c>
      <c r="F12" s="38">
        <v>52.400999999999996</v>
      </c>
      <c r="G12" s="36">
        <v>1863.971</v>
      </c>
      <c r="H12" s="37">
        <v>428.48599999999999</v>
      </c>
      <c r="I12" s="38">
        <v>1467.386</v>
      </c>
      <c r="J12" s="38">
        <v>190.39699999999999</v>
      </c>
      <c r="K12" s="36">
        <f t="shared" si="0"/>
        <v>-21.276350329484742</v>
      </c>
      <c r="L12" s="39">
        <f t="shared" si="0"/>
        <v>-55.565175991747687</v>
      </c>
      <c r="M12" s="38">
        <f t="shared" si="1"/>
        <v>-2.8697194752240591</v>
      </c>
      <c r="N12" s="40">
        <f t="shared" si="1"/>
        <v>-97.956369519114574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886.61599999999999</v>
      </c>
      <c r="D13" s="37">
        <v>791.75900000000001</v>
      </c>
      <c r="E13" s="38">
        <v>1942.6279999999999</v>
      </c>
      <c r="F13" s="38">
        <v>2133.0459999999998</v>
      </c>
      <c r="G13" s="36">
        <v>2918.2550000000001</v>
      </c>
      <c r="H13" s="37">
        <v>2230.386</v>
      </c>
      <c r="I13" s="38">
        <v>1183.4399999999998</v>
      </c>
      <c r="J13" s="38">
        <v>143.38200000000001</v>
      </c>
      <c r="K13" s="36">
        <f t="shared" si="0"/>
        <v>-59.446998291787395</v>
      </c>
      <c r="L13" s="39">
        <f t="shared" si="0"/>
        <v>-93.571426649916205</v>
      </c>
      <c r="M13" s="38">
        <f t="shared" si="1"/>
        <v>33.478304023387778</v>
      </c>
      <c r="N13" s="40">
        <f t="shared" si="1"/>
        <v>-81.89070158975143</v>
      </c>
      <c r="O13" s="26"/>
    </row>
    <row r="14" spans="2:23" s="27" customFormat="1" x14ac:dyDescent="0.25">
      <c r="B14" s="41" t="s">
        <v>17</v>
      </c>
      <c r="C14" s="42">
        <v>128.66</v>
      </c>
      <c r="D14" s="43">
        <v>126.46</v>
      </c>
      <c r="E14" s="44">
        <v>27.907</v>
      </c>
      <c r="F14" s="44">
        <v>290.76</v>
      </c>
      <c r="G14" s="42">
        <v>175.482</v>
      </c>
      <c r="H14" s="43">
        <v>238.16300000000001</v>
      </c>
      <c r="I14" s="44">
        <v>103.01600000000001</v>
      </c>
      <c r="J14" s="44">
        <v>270.39999999999998</v>
      </c>
      <c r="K14" s="42">
        <f t="shared" si="0"/>
        <v>-41.295403517169852</v>
      </c>
      <c r="L14" s="45">
        <f t="shared" si="0"/>
        <v>13.535687743268241</v>
      </c>
      <c r="M14" s="44">
        <f>+((I14*100/C14)-100)</f>
        <v>-19.931602673713655</v>
      </c>
      <c r="N14" s="46">
        <f t="shared" si="1"/>
        <v>113.82255258579787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128.66</v>
      </c>
      <c r="D15" s="30">
        <v>0</v>
      </c>
      <c r="E15" s="31">
        <v>0</v>
      </c>
      <c r="F15" s="31">
        <v>0</v>
      </c>
      <c r="G15" s="29">
        <v>166.899</v>
      </c>
      <c r="H15" s="30">
        <v>0</v>
      </c>
      <c r="I15" s="31">
        <v>50.12</v>
      </c>
      <c r="J15" s="31">
        <v>0</v>
      </c>
      <c r="K15" s="29">
        <f t="shared" si="0"/>
        <v>-69.969862012354781</v>
      </c>
      <c r="L15" s="32" t="s">
        <v>18</v>
      </c>
      <c r="M15" s="31">
        <f t="shared" ref="M15:M28" si="2">+((I15*100/C15)-100)</f>
        <v>-61.044613710554948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126.46</v>
      </c>
      <c r="E16" s="51">
        <v>27.907</v>
      </c>
      <c r="F16" s="51">
        <v>290.76</v>
      </c>
      <c r="G16" s="49">
        <v>8.5830000000000002</v>
      </c>
      <c r="H16" s="50">
        <v>238.16300000000001</v>
      </c>
      <c r="I16" s="51">
        <v>52.896000000000001</v>
      </c>
      <c r="J16" s="51">
        <v>270.39999999999998</v>
      </c>
      <c r="K16" s="49">
        <f t="shared" si="0"/>
        <v>516.28801118490037</v>
      </c>
      <c r="L16" s="52">
        <f t="shared" si="0"/>
        <v>13.535687743268241</v>
      </c>
      <c r="M16" s="51" t="s">
        <v>18</v>
      </c>
      <c r="N16" s="53">
        <f t="shared" si="1"/>
        <v>113.82255258579787</v>
      </c>
      <c r="O16" s="26"/>
      <c r="Q16" s="26"/>
      <c r="R16" s="26"/>
    </row>
    <row r="17" spans="2:20" s="27" customFormat="1" x14ac:dyDescent="0.25">
      <c r="B17" s="20" t="s">
        <v>19</v>
      </c>
      <c r="C17" s="21">
        <v>3075.1379999999999</v>
      </c>
      <c r="D17" s="22">
        <v>3377.7710000000002</v>
      </c>
      <c r="E17" s="23">
        <v>1710.3979999999999</v>
      </c>
      <c r="F17" s="23">
        <v>3100.54</v>
      </c>
      <c r="G17" s="21">
        <v>1066.1300000000001</v>
      </c>
      <c r="H17" s="22">
        <v>2500.54</v>
      </c>
      <c r="I17" s="23">
        <v>1794.6769999999999</v>
      </c>
      <c r="J17" s="23">
        <v>1880.74</v>
      </c>
      <c r="K17" s="21">
        <f t="shared" si="0"/>
        <v>68.335662630260828</v>
      </c>
      <c r="L17" s="24">
        <f t="shared" si="0"/>
        <v>-24.786646084445763</v>
      </c>
      <c r="M17" s="23">
        <f t="shared" si="2"/>
        <v>-41.639139446750036</v>
      </c>
      <c r="N17" s="25">
        <f t="shared" si="1"/>
        <v>-44.320085642277114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486.14699999999999</v>
      </c>
      <c r="D18" s="30">
        <v>25.06</v>
      </c>
      <c r="E18" s="31">
        <v>88.313999999999993</v>
      </c>
      <c r="F18" s="31">
        <v>0</v>
      </c>
      <c r="G18" s="29">
        <v>231.47</v>
      </c>
      <c r="H18" s="30">
        <v>0</v>
      </c>
      <c r="I18" s="31">
        <v>295.87900000000002</v>
      </c>
      <c r="J18" s="31">
        <v>0</v>
      </c>
      <c r="K18" s="29">
        <f t="shared" si="0"/>
        <v>27.82606817298138</v>
      </c>
      <c r="L18" s="32" t="s">
        <v>18</v>
      </c>
      <c r="M18" s="31">
        <f t="shared" si="2"/>
        <v>-39.137956214889734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204.05600000000001</v>
      </c>
      <c r="D19" s="37">
        <v>2350.1109999999999</v>
      </c>
      <c r="E19" s="38">
        <v>425.54</v>
      </c>
      <c r="F19" s="38">
        <v>580.88</v>
      </c>
      <c r="G19" s="36">
        <v>330.86500000000001</v>
      </c>
      <c r="H19" s="37">
        <v>1142</v>
      </c>
      <c r="I19" s="38">
        <v>491.43200000000002</v>
      </c>
      <c r="J19" s="38">
        <v>160.62</v>
      </c>
      <c r="K19" s="36">
        <f t="shared" si="0"/>
        <v>48.529460656158875</v>
      </c>
      <c r="L19" s="39">
        <f t="shared" si="0"/>
        <v>-85.93520140105079</v>
      </c>
      <c r="M19" s="38">
        <f t="shared" si="2"/>
        <v>140.83192849021839</v>
      </c>
      <c r="N19" s="40">
        <f t="shared" si="1"/>
        <v>-93.165429207386381</v>
      </c>
      <c r="O19" s="26"/>
      <c r="Q19" s="26"/>
      <c r="R19" s="26"/>
    </row>
    <row r="20" spans="2:20" x14ac:dyDescent="0.25">
      <c r="B20" s="48" t="s">
        <v>20</v>
      </c>
      <c r="C20" s="49">
        <v>2384.9349999999999</v>
      </c>
      <c r="D20" s="50">
        <v>1002.6</v>
      </c>
      <c r="E20" s="51">
        <v>1196.5440000000001</v>
      </c>
      <c r="F20" s="51">
        <v>2519.66</v>
      </c>
      <c r="G20" s="49">
        <v>503.79500000000002</v>
      </c>
      <c r="H20" s="50">
        <v>1358.54</v>
      </c>
      <c r="I20" s="51">
        <v>1007.366</v>
      </c>
      <c r="J20" s="51">
        <v>1720.12</v>
      </c>
      <c r="K20" s="54">
        <f t="shared" si="0"/>
        <v>99.955537470598159</v>
      </c>
      <c r="L20" s="52">
        <f t="shared" si="0"/>
        <v>26.615337053012794</v>
      </c>
      <c r="M20" s="53">
        <f t="shared" si="2"/>
        <v>-57.761280705763468</v>
      </c>
      <c r="N20" s="53">
        <f t="shared" si="1"/>
        <v>71.565928585677227</v>
      </c>
      <c r="O20" s="26"/>
      <c r="Q20" s="26"/>
      <c r="R20" s="26"/>
    </row>
    <row r="21" spans="2:20" x14ac:dyDescent="0.25">
      <c r="B21" s="35" t="s">
        <v>21</v>
      </c>
      <c r="C21" s="36">
        <v>77.88</v>
      </c>
      <c r="D21" s="37">
        <v>0</v>
      </c>
      <c r="E21" s="38">
        <v>826.26</v>
      </c>
      <c r="F21" s="38">
        <v>0</v>
      </c>
      <c r="G21" s="36">
        <v>1389.0219999999999</v>
      </c>
      <c r="H21" s="37">
        <v>0</v>
      </c>
      <c r="I21" s="38">
        <v>429.92899999999997</v>
      </c>
      <c r="J21" s="38">
        <v>0</v>
      </c>
      <c r="K21" s="55">
        <f t="shared" si="0"/>
        <v>-69.048078432163067</v>
      </c>
      <c r="L21" s="39" t="s">
        <v>18</v>
      </c>
      <c r="M21" s="40">
        <f t="shared" si="2"/>
        <v>452.04031843862344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109.376</v>
      </c>
      <c r="D22" s="37">
        <v>0</v>
      </c>
      <c r="E22" s="38">
        <v>83.18</v>
      </c>
      <c r="F22" s="38">
        <v>66</v>
      </c>
      <c r="G22" s="36">
        <v>98.68</v>
      </c>
      <c r="H22" s="37">
        <v>0</v>
      </c>
      <c r="I22" s="38">
        <v>3.2759999999999998</v>
      </c>
      <c r="J22" s="38">
        <v>0</v>
      </c>
      <c r="K22" s="55">
        <f>+((I22*100/G22)-100)</f>
        <v>-96.68017835427645</v>
      </c>
      <c r="L22" s="39" t="s">
        <v>18</v>
      </c>
      <c r="M22" s="40">
        <f t="shared" si="2"/>
        <v>-97.004827384435345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41</v>
      </c>
      <c r="D23" s="37">
        <v>420.18</v>
      </c>
      <c r="E23" s="38">
        <v>151.30000000000001</v>
      </c>
      <c r="F23" s="38">
        <v>1512.3409999999999</v>
      </c>
      <c r="G23" s="36">
        <v>109.446</v>
      </c>
      <c r="H23" s="37">
        <v>2836.09</v>
      </c>
      <c r="I23" s="38">
        <v>392.61399999999998</v>
      </c>
      <c r="J23" s="38">
        <v>212</v>
      </c>
      <c r="K23" s="55">
        <f t="shared" si="0"/>
        <v>258.72850538164937</v>
      </c>
      <c r="L23" s="39">
        <f t="shared" si="0"/>
        <v>-92.524919872077405</v>
      </c>
      <c r="M23" s="40">
        <f t="shared" si="2"/>
        <v>857.59512195121943</v>
      </c>
      <c r="N23" s="40">
        <f t="shared" si="1"/>
        <v>-49.545432909705369</v>
      </c>
      <c r="O23" s="26"/>
      <c r="Q23" s="26"/>
      <c r="R23" s="26"/>
    </row>
    <row r="24" spans="2:20" x14ac:dyDescent="0.25">
      <c r="B24" s="35" t="s">
        <v>24</v>
      </c>
      <c r="C24" s="36">
        <v>260.52</v>
      </c>
      <c r="D24" s="37">
        <v>215.39</v>
      </c>
      <c r="E24" s="38">
        <v>26.78</v>
      </c>
      <c r="F24" s="38">
        <v>282.416</v>
      </c>
      <c r="G24" s="36">
        <v>27.64</v>
      </c>
      <c r="H24" s="37">
        <v>408.16</v>
      </c>
      <c r="I24" s="38">
        <v>0</v>
      </c>
      <c r="J24" s="38">
        <v>617.52</v>
      </c>
      <c r="K24" s="55" t="s">
        <v>18</v>
      </c>
      <c r="L24" s="39">
        <f t="shared" ref="L24:L36" si="3">+((J24*100/H24)-100)</f>
        <v>51.293610348882794</v>
      </c>
      <c r="M24" s="40" t="s">
        <v>18</v>
      </c>
      <c r="N24" s="40">
        <f t="shared" ref="N24:N38" si="4">+((J24*100/D24)-100)</f>
        <v>186.69854682204374</v>
      </c>
      <c r="O24" s="26"/>
      <c r="Q24" s="26"/>
      <c r="R24" s="26"/>
    </row>
    <row r="25" spans="2:20" x14ac:dyDescent="0.25">
      <c r="B25" s="47" t="s">
        <v>25</v>
      </c>
      <c r="C25" s="29">
        <v>253.47399999999999</v>
      </c>
      <c r="D25" s="30">
        <v>186.2</v>
      </c>
      <c r="E25" s="31">
        <v>109.36</v>
      </c>
      <c r="F25" s="31">
        <v>68.22</v>
      </c>
      <c r="G25" s="29">
        <v>216.50800000000001</v>
      </c>
      <c r="H25" s="30">
        <v>476.82</v>
      </c>
      <c r="I25" s="31">
        <v>344.202</v>
      </c>
      <c r="J25" s="31">
        <v>33.32</v>
      </c>
      <c r="K25" s="56">
        <f t="shared" ref="K25:K28" si="5">+((I25*100/G25)-100)</f>
        <v>58.978882997395004</v>
      </c>
      <c r="L25" s="32">
        <f t="shared" si="3"/>
        <v>-93.012038085650772</v>
      </c>
      <c r="M25" s="33">
        <f t="shared" si="2"/>
        <v>35.793809226981864</v>
      </c>
      <c r="N25" s="33">
        <f t="shared" si="4"/>
        <v>-82.10526315789474</v>
      </c>
      <c r="O25" s="26"/>
      <c r="Q25" s="26"/>
      <c r="R25" s="26"/>
    </row>
    <row r="26" spans="2:20" x14ac:dyDescent="0.25">
      <c r="B26" s="35" t="s">
        <v>26</v>
      </c>
      <c r="C26" s="36">
        <v>491.41199999999998</v>
      </c>
      <c r="D26" s="37">
        <v>0</v>
      </c>
      <c r="E26" s="38">
        <v>718.01</v>
      </c>
      <c r="F26" s="38">
        <v>251.91</v>
      </c>
      <c r="G26" s="36">
        <v>471.56</v>
      </c>
      <c r="H26" s="37">
        <v>248.36</v>
      </c>
      <c r="I26" s="38">
        <v>1306.8420000000001</v>
      </c>
      <c r="J26" s="38">
        <v>95.94</v>
      </c>
      <c r="K26" s="55">
        <f t="shared" si="5"/>
        <v>177.13164814657733</v>
      </c>
      <c r="L26" s="39">
        <f t="shared" si="3"/>
        <v>-61.370591077468191</v>
      </c>
      <c r="M26" s="40">
        <f t="shared" si="2"/>
        <v>165.93611877609828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161.703</v>
      </c>
      <c r="D27" s="37">
        <v>7744.8419999999996</v>
      </c>
      <c r="E27" s="38">
        <v>964.63400000000001</v>
      </c>
      <c r="F27" s="38">
        <v>11568.27</v>
      </c>
      <c r="G27" s="36">
        <v>636.61</v>
      </c>
      <c r="H27" s="37">
        <v>261.04000000000002</v>
      </c>
      <c r="I27" s="38">
        <v>275.68700000000001</v>
      </c>
      <c r="J27" s="38">
        <v>0</v>
      </c>
      <c r="K27" s="55">
        <f t="shared" si="5"/>
        <v>-56.694522549127406</v>
      </c>
      <c r="L27" s="39" t="s">
        <v>18</v>
      </c>
      <c r="M27" s="40">
        <f t="shared" si="2"/>
        <v>70.489724989641502</v>
      </c>
      <c r="N27" s="40" t="s">
        <v>18</v>
      </c>
      <c r="O27" s="26"/>
      <c r="Q27" s="26"/>
      <c r="R27" s="26"/>
    </row>
    <row r="28" spans="2:20" x14ac:dyDescent="0.25">
      <c r="B28" s="35" t="s">
        <v>28</v>
      </c>
      <c r="C28" s="36">
        <v>0</v>
      </c>
      <c r="D28" s="37">
        <v>12.292</v>
      </c>
      <c r="E28" s="38">
        <v>0</v>
      </c>
      <c r="F28" s="38">
        <v>11.013999999999999</v>
      </c>
      <c r="G28" s="36">
        <v>0</v>
      </c>
      <c r="H28" s="37">
        <v>0</v>
      </c>
      <c r="I28" s="38">
        <v>19</v>
      </c>
      <c r="J28" s="38">
        <v>7.2140000000000004</v>
      </c>
      <c r="K28" s="55" t="s">
        <v>18</v>
      </c>
      <c r="L28" s="39" t="s">
        <v>18</v>
      </c>
      <c r="M28" s="40" t="s">
        <v>18</v>
      </c>
      <c r="N28" s="40">
        <f t="shared" si="4"/>
        <v>-41.311422063130486</v>
      </c>
      <c r="O28" s="26"/>
      <c r="Q28" s="26"/>
      <c r="R28" s="26"/>
    </row>
    <row r="29" spans="2:20" x14ac:dyDescent="0.25">
      <c r="B29" s="57" t="s">
        <v>29</v>
      </c>
      <c r="C29" s="58">
        <v>21585.781000000003</v>
      </c>
      <c r="D29" s="59">
        <v>28757.133999999998</v>
      </c>
      <c r="E29" s="59">
        <v>18627.608</v>
      </c>
      <c r="F29" s="59">
        <v>35825.008999999998</v>
      </c>
      <c r="G29" s="59">
        <v>24318.038</v>
      </c>
      <c r="H29" s="59">
        <v>33971.969000000005</v>
      </c>
      <c r="I29" s="59">
        <v>22372.37</v>
      </c>
      <c r="J29" s="59">
        <v>13549.64</v>
      </c>
      <c r="K29" s="59">
        <f>+((I29*100/G29)-100)</f>
        <v>-8.0009250746297909</v>
      </c>
      <c r="L29" s="59">
        <f>+((J29*100/H29)-100)</f>
        <v>-60.11523500448267</v>
      </c>
      <c r="M29" s="59">
        <f>+((I29*100/C29)-100)</f>
        <v>3.6440145482806372</v>
      </c>
      <c r="N29" s="60">
        <f>+((J29*100/D29)-100)</f>
        <v>-52.88250908452838</v>
      </c>
    </row>
    <row r="30" spans="2:20" x14ac:dyDescent="0.25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25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25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25">
      <c r="C35" s="26"/>
      <c r="D35" s="26"/>
      <c r="K35" s="74" t="s">
        <v>34</v>
      </c>
      <c r="L35" s="74"/>
      <c r="M35" s="74"/>
      <c r="N35" s="74"/>
    </row>
    <row r="36" spans="2:14" x14ac:dyDescent="0.25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17_19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2026-05-14T05:33:57Z</dcterms:created>
  <dcterms:modified xsi:type="dcterms:W3CDTF">2026-05-14T05:34:55Z</dcterms:modified>
</cp:coreProperties>
</file>