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B1055BDE-71AF-4727-8D53-E2DE4836A926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G43" i="1"/>
  <c r="G50" i="1"/>
  <c r="H50" i="1"/>
  <c r="G51" i="1"/>
  <c r="G53" i="1"/>
  <c r="H53" i="1"/>
  <c r="G55" i="1"/>
  <c r="H55" i="1"/>
  <c r="G56" i="1"/>
  <c r="H56" i="1"/>
  <c r="G57" i="1"/>
  <c r="H57" i="1"/>
  <c r="G59" i="1"/>
  <c r="H59" i="1"/>
  <c r="G60" i="1"/>
  <c r="H60" i="1"/>
  <c r="G61" i="1"/>
  <c r="H61" i="1"/>
  <c r="G62" i="1"/>
  <c r="H62" i="1"/>
  <c r="G63" i="1"/>
  <c r="H63" i="1"/>
  <c r="G64" i="1"/>
  <c r="H64" i="1"/>
  <c r="H43" i="1"/>
  <c r="H32" i="1"/>
  <c r="H28" i="1"/>
  <c r="H9" i="1"/>
  <c r="G82" i="1"/>
  <c r="G8" i="1"/>
  <c r="H82" i="1"/>
  <c r="G69" i="1"/>
  <c r="G67" i="1"/>
  <c r="G28" i="1"/>
  <c r="H8" i="1"/>
  <c r="H69" i="1"/>
  <c r="H67" i="1"/>
  <c r="G36" i="1"/>
  <c r="G29" i="1"/>
  <c r="H36" i="1" l="1"/>
  <c r="G16" i="1"/>
  <c r="G9" i="1"/>
  <c r="G10" i="1"/>
  <c r="H10" i="1"/>
  <c r="G12" i="1"/>
  <c r="H12" i="1"/>
  <c r="G13" i="1"/>
  <c r="H13" i="1"/>
  <c r="G15" i="1"/>
  <c r="H15" i="1"/>
  <c r="H16" i="1"/>
  <c r="G17" i="1"/>
  <c r="H17" i="1"/>
  <c r="G18" i="1"/>
  <c r="H18" i="1"/>
  <c r="G20" i="1"/>
  <c r="H20" i="1"/>
  <c r="G22" i="1"/>
  <c r="H22" i="1"/>
  <c r="G24" i="1"/>
  <c r="H24" i="1"/>
  <c r="G25" i="1"/>
  <c r="H25" i="1"/>
  <c r="H72" i="1"/>
  <c r="H33" i="1"/>
  <c r="G72" i="1"/>
  <c r="G38" i="1"/>
  <c r="H71" i="1"/>
  <c r="H38" i="1"/>
  <c r="G32" i="1"/>
  <c r="G37" i="1"/>
  <c r="H44" i="1"/>
  <c r="H37" i="1"/>
  <c r="G35" i="1"/>
  <c r="G33" i="1"/>
  <c r="G30" i="1"/>
  <c r="H35" i="1"/>
  <c r="H30" i="1"/>
  <c r="G78" i="1"/>
  <c r="G76" i="1"/>
  <c r="H78" i="1"/>
  <c r="H76" i="1"/>
  <c r="G81" i="1"/>
  <c r="H81" i="1"/>
  <c r="H86" i="1"/>
  <c r="G86" i="1"/>
  <c r="H85" i="1"/>
  <c r="G85" i="1"/>
  <c r="H84" i="1"/>
  <c r="G84" i="1"/>
  <c r="H79" i="1"/>
  <c r="G79" i="1"/>
  <c r="H77" i="1"/>
  <c r="G77" i="1"/>
  <c r="H74" i="1"/>
  <c r="G74" i="1"/>
  <c r="G71" i="1"/>
  <c r="G44" i="1"/>
  <c r="H39" i="1"/>
  <c r="G39" i="1"/>
</calcChain>
</file>

<file path=xl/sharedStrings.xml><?xml version="1.0" encoding="utf-8"?>
<sst xmlns="http://schemas.openxmlformats.org/spreadsheetml/2006/main" count="258" uniqueCount="46">
  <si>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</si>
  <si>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</si>
  <si>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</si>
  <si>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</si>
  <si>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</si>
  <si>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</si>
  <si>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</si>
  <si>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</si>
  <si>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</si>
  <si>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</si>
  <si>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</si>
  <si>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</si>
  <si>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</si>
  <si>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</si>
  <si>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</si>
  <si>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</si>
  <si>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</si>
  <si>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</si>
  <si>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</si>
  <si>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</si>
  <si>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</si>
  <si>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</si>
  <si>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</si>
  <si>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</si>
  <si>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</si>
  <si>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</si>
  <si>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</si>
  <si>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</si>
  <si>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</si>
  <si>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</si>
  <si>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</si>
  <si>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</si>
  <si>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</si>
  <si>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</si>
  <si>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</si>
  <si>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</si>
  <si>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</si>
  <si>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</si>
  <si>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16 sav.
(04 13–19)</t>
  </si>
  <si>
    <t>17 sav.
(04 20–26)</t>
  </si>
  <si>
    <t>18 sav.
(04 27–05 03)</t>
  </si>
  <si>
    <t xml:space="preserve">Galvijų supirkimo kainos Lietuvos įmonėse 2026 m. 16–19 sav., EUR/100 kg skerdenų (be PVM)  </t>
  </si>
  <si>
    <t>* lyginant 2026 m. 19 savaitę su 2026 m. 18 savaite</t>
  </si>
  <si>
    <t>** lyginant 2026 m. 19 savaitę su 2025 m. 19 savaite</t>
  </si>
  <si>
    <t>19 sav.
(05 04–10)</t>
  </si>
  <si>
    <t>19 sav.
(05 05–11)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</si>
</sst>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13" fillId="2" borderId="15" xfId="0" applyFont="1" applyFill="1" applyBorder="1" applyAlignment="1">
      <alignment horizontal="right" vertical="center" wrapText="1" indent="1"/>
    </xf>
    <xf numFmtId="2" fontId="14" fillId="0" borderId="8" xfId="1" applyNumberFormat="1" applyFont="1" applyBorder="1" applyAlignment="1">
      <alignment horizontal="right" vertical="center" wrapText="1" indent="1"/>
    </xf>
    <xf numFmtId="0" fontId="10" fillId="0" borderId="12" xfId="1" applyFont="1" applyBorder="1" applyAlignment="1">
      <alignment horizontal="right" vertical="center" wrapText="1" indent="1"/>
    </xf>
    <xf numFmtId="0" fontId="11" fillId="2" borderId="14" xfId="0" applyFont="1" applyFill="1" applyBorder="1" applyAlignment="1">
      <alignment horizontal="right" vertical="center" wrapText="1" indent="1"/>
    </xf>
    <xf numFmtId="2" fontId="13" fillId="2" borderId="14" xfId="0" applyNumberFormat="1" applyFont="1" applyFill="1" applyBorder="1" applyAlignment="1">
      <alignment horizontal="right" vertical="center" wrapText="1" indent="1"/>
    </xf>
    <xf numFmtId="0" fontId="4" fillId="0" borderId="10" xfId="1" applyFont="1" applyBorder="1" applyAlignment="1">
      <alignment horizontal="right" vertical="center" wrapText="1" indent="1"/>
    </xf>
    <xf numFmtId="0" fontId="3" fillId="0" borderId="10" xfId="0" quotePrefix="1" applyFont="1" applyBorder="1" applyAlignment="1">
      <alignment horizontal="right" vertical="center" indent="1"/>
    </xf>
    <xf numFmtId="0" fontId="8" fillId="0" borderId="10" xfId="0" quotePrefix="1" applyFont="1" applyBorder="1" applyAlignment="1">
      <alignment horizontal="right" vertical="center" indent="1"/>
    </xf>
    <xf numFmtId="2" fontId="10" fillId="0" borderId="12" xfId="1" applyNumberFormat="1" applyFont="1" applyBorder="1" applyAlignment="1">
      <alignment horizontal="right" vertical="center" wrapText="1" indent="1"/>
    </xf>
    <xf numFmtId="2" fontId="4" fillId="3" borderId="19" xfId="1" applyNumberFormat="1" applyFont="1" applyFill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3" fillId="0" borderId="11" xfId="0" quotePrefix="1" applyFont="1" applyBorder="1" applyAlignment="1">
      <alignment horizontal="right" vertical="center" indent="1"/>
    </xf>
    <xf numFmtId="0" fontId="7" fillId="0" borderId="11" xfId="0" applyFont="1" applyBorder="1" applyAlignment="1">
      <alignment horizontal="right" vertical="center" wrapText="1" indent="1"/>
    </xf>
    <xf numFmtId="0" fontId="8" fillId="2" borderId="15" xfId="0" applyFont="1" applyFill="1" applyBorder="1" applyAlignment="1">
      <alignment horizontal="right" vertical="center" wrapText="1" indent="1"/>
    </xf>
    <xf numFmtId="0" fontId="7" fillId="2" borderId="15" xfId="0" applyFont="1" applyFill="1" applyBorder="1" applyAlignment="1">
      <alignment horizontal="right" vertical="center" wrapText="1" indent="1"/>
    </xf>
    <xf numFmtId="0" fontId="7" fillId="2" borderId="23" xfId="0" applyFont="1" applyFill="1" applyBorder="1" applyAlignment="1">
      <alignment horizontal="right" vertical="center" wrapText="1" indent="1"/>
    </xf>
    <xf numFmtId="0" fontId="8" fillId="4" borderId="25" xfId="0" applyFont="1" applyFill="1" applyBorder="1" applyAlignment="1">
      <alignment horizontal="right" vertical="center" wrapText="1" indent="1"/>
    </xf>
    <xf numFmtId="0" fontId="3" fillId="0" borderId="0" xfId="0" quotePrefix="1" applyFont="1" applyAlignment="1">
      <alignment horizontal="right" vertical="center" indent="1"/>
    </xf>
    <xf numFmtId="0" fontId="7" fillId="0" borderId="0" xfId="0" applyFont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10" fillId="3" borderId="0" xfId="1" applyFont="1" applyFill="1" applyAlignment="1">
      <alignment horizontal="right" vertical="center" wrapText="1" indent="1"/>
    </xf>
    <xf numFmtId="0" fontId="4" fillId="3" borderId="0" xfId="1" applyFont="1" applyFill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2" fontId="5" fillId="0" borderId="11" xfId="1" applyNumberFormat="1" applyFont="1" applyBorder="1" applyAlignment="1">
      <alignment horizontal="right" vertical="center" wrapText="1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7" xfId="1" applyNumberFormat="1" applyFont="1" applyBorder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2" fontId="4" fillId="3" borderId="30" xfId="1" applyNumberFormat="1" applyFont="1" applyFill="1" applyBorder="1" applyAlignment="1">
      <alignment horizontal="right" vertical="center" wrapText="1" indent="1"/>
    </xf>
    <xf numFmtId="2" fontId="4" fillId="3" borderId="31" xfId="1" applyNumberFormat="1" applyFont="1" applyFill="1" applyBorder="1" applyAlignment="1">
      <alignment horizontal="right" vertical="center" wrapText="1" indent="1"/>
    </xf>
    <xf numFmtId="2" fontId="10" fillId="3" borderId="31" xfId="1" applyNumberFormat="1" applyFont="1" applyFill="1" applyBorder="1" applyAlignment="1">
      <alignment horizontal="right" vertical="center" wrapText="1" indent="1"/>
    </xf>
    <xf numFmtId="2" fontId="6" fillId="0" borderId="31" xfId="0" applyNumberFormat="1" applyFont="1" applyBorder="1" applyAlignment="1">
      <alignment horizontal="right" vertical="center" wrapText="1" indent="1"/>
    </xf>
    <xf numFmtId="2" fontId="7" fillId="0" borderId="31" xfId="0" applyNumberFormat="1" applyFont="1" applyBorder="1" applyAlignment="1">
      <alignment horizontal="right" vertical="center" wrapText="1" inden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O79" sqref="O79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108" t="s">
        <v>41</v>
      </c>
      <c r="B2" s="108"/>
      <c r="C2" s="108"/>
      <c r="D2" s="108"/>
      <c r="E2" s="108"/>
      <c r="F2" s="108"/>
      <c r="G2" s="108"/>
      <c r="H2" s="108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09" t="s">
        <v>0</v>
      </c>
      <c r="B4" s="71">
        <v>2025</v>
      </c>
      <c r="C4" s="114">
        <v>2026</v>
      </c>
      <c r="D4" s="111"/>
      <c r="E4" s="111"/>
      <c r="F4" s="115"/>
      <c r="G4" s="111" t="s">
        <v>1</v>
      </c>
      <c r="H4" s="111"/>
    </row>
    <row r="5" spans="1:8" ht="24" x14ac:dyDescent="0.3">
      <c r="A5" s="110"/>
      <c r="B5" s="2" t="s">
        <v>45</v>
      </c>
      <c r="C5" s="2" t="s">
        <v>38</v>
      </c>
      <c r="D5" s="2" t="s">
        <v>39</v>
      </c>
      <c r="E5" s="2" t="s">
        <v>40</v>
      </c>
      <c r="F5" s="2" t="s">
        <v>44</v>
      </c>
      <c r="G5" s="3" t="s">
        <v>2</v>
      </c>
      <c r="H5" s="4" t="s">
        <v>3</v>
      </c>
    </row>
    <row r="6" spans="1:8" x14ac:dyDescent="0.3">
      <c r="A6" s="112" t="s">
        <v>4</v>
      </c>
      <c r="B6" s="112"/>
      <c r="C6" s="112"/>
      <c r="D6" s="112"/>
      <c r="E6" s="113"/>
      <c r="F6" s="113"/>
      <c r="G6" s="113"/>
      <c r="H6" s="112"/>
    </row>
    <row r="7" spans="1:8" x14ac:dyDescent="0.3">
      <c r="A7" s="5" t="s">
        <v>5</v>
      </c>
      <c r="B7" s="79" t="s">
        <v>6</v>
      </c>
      <c r="C7" s="6" t="s">
        <v>8</v>
      </c>
      <c r="D7" s="6" t="s">
        <v>6</v>
      </c>
      <c r="E7" s="6" t="s">
        <v>8</v>
      </c>
      <c r="F7" s="77" t="s">
        <v>8</v>
      </c>
      <c r="G7" s="6" t="s">
        <v>6</v>
      </c>
      <c r="H7" s="6" t="s">
        <v>6</v>
      </c>
    </row>
    <row r="8" spans="1:8" x14ac:dyDescent="0.3">
      <c r="A8" s="7" t="s">
        <v>7</v>
      </c>
      <c r="B8" s="44">
        <v>586.34</v>
      </c>
      <c r="C8" s="11" t="s">
        <v>8</v>
      </c>
      <c r="D8" s="95">
        <v>621.16</v>
      </c>
      <c r="E8" s="95">
        <v>636.54999999999995</v>
      </c>
      <c r="F8" s="89">
        <v>641.36</v>
      </c>
      <c r="G8" s="11">
        <f t="shared" ref="G8:G10" si="0">(F8/E8-1)*100</f>
        <v>0.75563584950122387</v>
      </c>
      <c r="H8" s="11">
        <f t="shared" ref="H8:H9" si="1">(F8/B8-1)*100</f>
        <v>9.3836340689702258</v>
      </c>
    </row>
    <row r="9" spans="1:8" x14ac:dyDescent="0.3">
      <c r="A9" s="7" t="s">
        <v>9</v>
      </c>
      <c r="B9" s="44">
        <v>593.82000000000005</v>
      </c>
      <c r="C9" s="17">
        <v>608.6</v>
      </c>
      <c r="D9" s="9">
        <v>612.24</v>
      </c>
      <c r="E9" s="17">
        <v>628.79999999999995</v>
      </c>
      <c r="F9" s="10">
        <v>612.53</v>
      </c>
      <c r="G9" s="11">
        <f t="shared" si="0"/>
        <v>-2.5874681933842236</v>
      </c>
      <c r="H9" s="11">
        <f t="shared" si="1"/>
        <v>3.150786433599384</v>
      </c>
    </row>
    <row r="10" spans="1:8" x14ac:dyDescent="0.3">
      <c r="A10" s="13" t="s">
        <v>10</v>
      </c>
      <c r="B10" s="47">
        <v>589.4</v>
      </c>
      <c r="C10" s="22">
        <v>610.62</v>
      </c>
      <c r="D10" s="75">
        <v>616.14</v>
      </c>
      <c r="E10" s="75">
        <v>630.98</v>
      </c>
      <c r="F10" s="74">
        <v>624.54</v>
      </c>
      <c r="G10" s="23">
        <f t="shared" si="0"/>
        <v>-1.0206345684490858</v>
      </c>
      <c r="H10" s="23">
        <f t="shared" ref="H10" si="2">(F10/B10-1)*100</f>
        <v>5.9619952494061712</v>
      </c>
    </row>
    <row r="11" spans="1:8" x14ac:dyDescent="0.3">
      <c r="A11" s="7" t="s">
        <v>11</v>
      </c>
      <c r="B11" s="46" t="s">
        <v>8</v>
      </c>
      <c r="C11" s="17">
        <v>554.80999999999995</v>
      </c>
      <c r="D11" s="9">
        <v>634.62</v>
      </c>
      <c r="E11" s="17" t="s">
        <v>8</v>
      </c>
      <c r="F11" s="10" t="s">
        <v>8</v>
      </c>
      <c r="G11" s="11" t="s">
        <v>6</v>
      </c>
      <c r="H11" s="18" t="s">
        <v>6</v>
      </c>
    </row>
    <row r="12" spans="1:8" x14ac:dyDescent="0.3">
      <c r="A12" s="7" t="s">
        <v>12</v>
      </c>
      <c r="B12" s="44">
        <v>581.48</v>
      </c>
      <c r="C12" s="17">
        <v>612.54</v>
      </c>
      <c r="D12" s="9">
        <v>605.76</v>
      </c>
      <c r="E12" s="9">
        <v>624.33000000000004</v>
      </c>
      <c r="F12" s="12">
        <v>605.5</v>
      </c>
      <c r="G12" s="11">
        <f t="shared" ref="G12:G13" si="3">(F12/E12-1)*100</f>
        <v>-3.016033187577094</v>
      </c>
      <c r="H12" s="11">
        <f t="shared" ref="H12:H13" si="4">(F12/B12-1)*100</f>
        <v>4.1308385499071232</v>
      </c>
    </row>
    <row r="13" spans="1:8" x14ac:dyDescent="0.3">
      <c r="A13" s="7" t="s">
        <v>13</v>
      </c>
      <c r="B13" s="44">
        <v>578.88</v>
      </c>
      <c r="C13" s="17">
        <v>624.83000000000004</v>
      </c>
      <c r="D13" s="9">
        <v>612.16999999999996</v>
      </c>
      <c r="E13" s="17">
        <v>619.9</v>
      </c>
      <c r="F13" s="12">
        <v>612.75</v>
      </c>
      <c r="G13" s="11">
        <f t="shared" si="3"/>
        <v>-1.153411840619456</v>
      </c>
      <c r="H13" s="11">
        <f t="shared" si="4"/>
        <v>5.8509535655058009</v>
      </c>
    </row>
    <row r="14" spans="1:8" x14ac:dyDescent="0.3">
      <c r="A14" s="7" t="s">
        <v>14</v>
      </c>
      <c r="B14" s="46" t="s">
        <v>8</v>
      </c>
      <c r="C14" s="17" t="s">
        <v>8</v>
      </c>
      <c r="D14" s="17" t="s">
        <v>8</v>
      </c>
      <c r="E14" s="17" t="s">
        <v>8</v>
      </c>
      <c r="F14" s="10" t="s">
        <v>8</v>
      </c>
      <c r="G14" s="11" t="s">
        <v>6</v>
      </c>
      <c r="H14" s="11" t="s">
        <v>6</v>
      </c>
    </row>
    <row r="15" spans="1:8" x14ac:dyDescent="0.3">
      <c r="A15" s="13" t="s">
        <v>15</v>
      </c>
      <c r="B15" s="47">
        <v>578.5</v>
      </c>
      <c r="C15" s="21">
        <v>617.32000000000005</v>
      </c>
      <c r="D15" s="96">
        <v>609.72</v>
      </c>
      <c r="E15" s="96">
        <v>619.49</v>
      </c>
      <c r="F15" s="90">
        <v>606.21</v>
      </c>
      <c r="G15" s="15">
        <f t="shared" ref="G15:G18" si="5">(F15/E15-1)*100</f>
        <v>-2.1436988490532438</v>
      </c>
      <c r="H15" s="15">
        <f t="shared" ref="H15:H18" si="6">(F15/B15-1)*100</f>
        <v>4.7899740708729599</v>
      </c>
    </row>
    <row r="16" spans="1:8" x14ac:dyDescent="0.3">
      <c r="A16" s="7" t="s">
        <v>16</v>
      </c>
      <c r="B16" s="46">
        <v>525.67999999999995</v>
      </c>
      <c r="C16" s="17">
        <v>583.59</v>
      </c>
      <c r="D16" s="9">
        <v>528.80999999999995</v>
      </c>
      <c r="E16" s="9">
        <v>524.66999999999996</v>
      </c>
      <c r="F16" s="12">
        <v>527.82000000000005</v>
      </c>
      <c r="G16" s="18">
        <f t="shared" si="5"/>
        <v>0.60037738006748498</v>
      </c>
      <c r="H16" s="18">
        <f t="shared" si="6"/>
        <v>0.40709176685438386</v>
      </c>
    </row>
    <row r="17" spans="1:8" x14ac:dyDescent="0.3">
      <c r="A17" s="7" t="s">
        <v>17</v>
      </c>
      <c r="B17" s="46">
        <v>557.97</v>
      </c>
      <c r="C17" s="31">
        <v>592.85</v>
      </c>
      <c r="D17" s="31">
        <v>582.91</v>
      </c>
      <c r="E17" s="31">
        <v>591.14</v>
      </c>
      <c r="F17" s="32">
        <v>569.02</v>
      </c>
      <c r="G17" s="11">
        <f t="shared" si="5"/>
        <v>-3.7419223872517504</v>
      </c>
      <c r="H17" s="18">
        <f t="shared" si="6"/>
        <v>1.9803932111045253</v>
      </c>
    </row>
    <row r="18" spans="1:8" x14ac:dyDescent="0.3">
      <c r="A18" s="7" t="s">
        <v>18</v>
      </c>
      <c r="B18" s="44">
        <v>558.79</v>
      </c>
      <c r="C18" s="17">
        <v>607.9</v>
      </c>
      <c r="D18" s="17">
        <v>600.5</v>
      </c>
      <c r="E18" s="17">
        <v>583.66999999999996</v>
      </c>
      <c r="F18" s="10">
        <v>575.62</v>
      </c>
      <c r="G18" s="11">
        <f t="shared" si="5"/>
        <v>-1.379204002261547</v>
      </c>
      <c r="H18" s="18">
        <f t="shared" si="6"/>
        <v>3.0118649224216698</v>
      </c>
    </row>
    <row r="19" spans="1:8" x14ac:dyDescent="0.3">
      <c r="A19" s="7" t="s">
        <v>19</v>
      </c>
      <c r="B19" s="46" t="s">
        <v>8</v>
      </c>
      <c r="C19" s="17" t="s">
        <v>8</v>
      </c>
      <c r="D19" s="17" t="s">
        <v>8</v>
      </c>
      <c r="E19" s="17" t="s">
        <v>8</v>
      </c>
      <c r="F19" s="10" t="s">
        <v>8</v>
      </c>
      <c r="G19" s="11" t="s">
        <v>6</v>
      </c>
      <c r="H19" s="11" t="s">
        <v>6</v>
      </c>
    </row>
    <row r="20" spans="1:8" x14ac:dyDescent="0.3">
      <c r="A20" s="13" t="s">
        <v>20</v>
      </c>
      <c r="B20" s="47">
        <v>557.19000000000005</v>
      </c>
      <c r="C20" s="21">
        <v>597.9</v>
      </c>
      <c r="D20" s="96">
        <v>585.97</v>
      </c>
      <c r="E20" s="96">
        <v>582.80999999999995</v>
      </c>
      <c r="F20" s="90">
        <v>569.76</v>
      </c>
      <c r="G20" s="15">
        <f>(F20/E20-1)*100</f>
        <v>-2.2391516960930558</v>
      </c>
      <c r="H20" s="15">
        <f>(F20/B20-1)*100</f>
        <v>2.2559629569805617</v>
      </c>
    </row>
    <row r="21" spans="1:8" x14ac:dyDescent="0.3">
      <c r="A21" s="7" t="s">
        <v>21</v>
      </c>
      <c r="B21" s="46" t="s">
        <v>8</v>
      </c>
      <c r="C21" s="17" t="s">
        <v>8</v>
      </c>
      <c r="D21" s="17" t="s">
        <v>8</v>
      </c>
      <c r="E21" s="17" t="s">
        <v>8</v>
      </c>
      <c r="F21" s="10">
        <v>526.01</v>
      </c>
      <c r="G21" s="18" t="s">
        <v>6</v>
      </c>
      <c r="H21" s="18" t="s">
        <v>6</v>
      </c>
    </row>
    <row r="22" spans="1:8" x14ac:dyDescent="0.3">
      <c r="A22" s="7" t="s">
        <v>22</v>
      </c>
      <c r="B22" s="46">
        <v>512.95000000000005</v>
      </c>
      <c r="C22" s="17">
        <v>526.20000000000005</v>
      </c>
      <c r="D22" s="9">
        <v>520.42999999999995</v>
      </c>
      <c r="E22" s="9">
        <v>471.45</v>
      </c>
      <c r="F22" s="12">
        <v>484.68</v>
      </c>
      <c r="G22" s="11">
        <f t="shared" ref="G22" si="7">(F22/E22-1)*100</f>
        <v>2.8062360801781816</v>
      </c>
      <c r="H22" s="18">
        <f t="shared" ref="H22" si="8">(F22/B22-1)*100</f>
        <v>-5.5112584072521731</v>
      </c>
    </row>
    <row r="23" spans="1:8" x14ac:dyDescent="0.3">
      <c r="A23" s="7" t="s">
        <v>23</v>
      </c>
      <c r="B23" s="46">
        <v>521.9</v>
      </c>
      <c r="C23" s="17" t="s">
        <v>8</v>
      </c>
      <c r="D23" s="17" t="s">
        <v>8</v>
      </c>
      <c r="E23" s="17" t="s">
        <v>8</v>
      </c>
      <c r="F23" s="10" t="s">
        <v>8</v>
      </c>
      <c r="G23" s="15" t="s">
        <v>6</v>
      </c>
      <c r="H23" s="18" t="s">
        <v>6</v>
      </c>
    </row>
    <row r="24" spans="1:8" x14ac:dyDescent="0.3">
      <c r="A24" s="13" t="s">
        <v>24</v>
      </c>
      <c r="B24" s="80">
        <v>506.1</v>
      </c>
      <c r="C24" s="22">
        <v>526.30999999999995</v>
      </c>
      <c r="D24" s="75">
        <v>504.87</v>
      </c>
      <c r="E24" s="75">
        <v>474.34</v>
      </c>
      <c r="F24" s="74">
        <v>507.78</v>
      </c>
      <c r="G24" s="15">
        <f>(F24/E24-1)*100</f>
        <v>7.0497955053337336</v>
      </c>
      <c r="H24" s="15">
        <f t="shared" ref="H24" si="9">(F24/B24-1)*100</f>
        <v>0.33195020746887849</v>
      </c>
    </row>
    <row r="25" spans="1:8" x14ac:dyDescent="0.3">
      <c r="A25" s="24" t="s">
        <v>25</v>
      </c>
      <c r="B25" s="81">
        <v>568.07000000000005</v>
      </c>
      <c r="C25" s="25">
        <v>605.13</v>
      </c>
      <c r="D25" s="91">
        <v>593.15</v>
      </c>
      <c r="E25" s="91">
        <v>601.11</v>
      </c>
      <c r="F25" s="91">
        <v>586.67999999999995</v>
      </c>
      <c r="G25" s="26">
        <f>F25/E25*100-100</f>
        <v>-2.4005589659130635</v>
      </c>
      <c r="H25" s="27">
        <f>F25/B25*100-100</f>
        <v>3.2760047177284264</v>
      </c>
    </row>
    <row r="26" spans="1:8" x14ac:dyDescent="0.3">
      <c r="A26" s="106" t="s">
        <v>26</v>
      </c>
      <c r="B26" s="106"/>
      <c r="C26" s="106"/>
      <c r="D26" s="106"/>
      <c r="E26" s="106"/>
      <c r="F26" s="106"/>
      <c r="G26" s="106"/>
      <c r="H26" s="106"/>
    </row>
    <row r="27" spans="1:8" x14ac:dyDescent="0.3">
      <c r="A27" s="28" t="s">
        <v>5</v>
      </c>
      <c r="B27" s="36" t="s">
        <v>6</v>
      </c>
      <c r="C27" s="73" t="s">
        <v>8</v>
      </c>
      <c r="D27" s="73" t="s">
        <v>8</v>
      </c>
      <c r="E27" s="105" t="s">
        <v>6</v>
      </c>
      <c r="F27" s="104" t="s">
        <v>6</v>
      </c>
      <c r="G27" s="11" t="s">
        <v>6</v>
      </c>
      <c r="H27" s="29" t="s">
        <v>6</v>
      </c>
    </row>
    <row r="28" spans="1:8" x14ac:dyDescent="0.3">
      <c r="A28" s="30" t="s">
        <v>7</v>
      </c>
      <c r="B28" s="8">
        <v>551.4</v>
      </c>
      <c r="C28" s="9">
        <v>630.53</v>
      </c>
      <c r="D28" s="17">
        <v>608.5</v>
      </c>
      <c r="E28" s="17">
        <v>618.29999999999995</v>
      </c>
      <c r="F28" s="10">
        <v>596.15</v>
      </c>
      <c r="G28" s="11">
        <f t="shared" ref="G28" si="10">(F28/E28-1)*100</f>
        <v>-3.5824033640627473</v>
      </c>
      <c r="H28" s="18">
        <f t="shared" ref="H28" si="11">(F28/B28-1)*100</f>
        <v>8.1157054769677153</v>
      </c>
    </row>
    <row r="29" spans="1:8" x14ac:dyDescent="0.3">
      <c r="A29" s="30" t="s">
        <v>9</v>
      </c>
      <c r="B29" s="8" t="s">
        <v>8</v>
      </c>
      <c r="C29" s="9">
        <v>646.09</v>
      </c>
      <c r="D29" s="9">
        <v>602.44000000000005</v>
      </c>
      <c r="E29" s="17">
        <v>596.52</v>
      </c>
      <c r="F29" s="10">
        <v>634.67999999999995</v>
      </c>
      <c r="G29" s="11">
        <f t="shared" ref="G29" si="12">(F29/E29-1)*100</f>
        <v>6.3971031985516014</v>
      </c>
      <c r="H29" s="18" t="s">
        <v>6</v>
      </c>
    </row>
    <row r="30" spans="1:8" x14ac:dyDescent="0.3">
      <c r="A30" s="13" t="s">
        <v>10</v>
      </c>
      <c r="B30" s="14">
        <v>563.95000000000005</v>
      </c>
      <c r="C30" s="75">
        <v>635.78</v>
      </c>
      <c r="D30" s="75">
        <v>605.23</v>
      </c>
      <c r="E30" s="22">
        <v>607.77</v>
      </c>
      <c r="F30" s="97">
        <v>608.41999999999996</v>
      </c>
      <c r="G30" s="23">
        <f t="shared" ref="G30" si="13">(F30/E30-1)*100</f>
        <v>0.10694835217268661</v>
      </c>
      <c r="H30" s="23">
        <f t="shared" ref="H30" si="14">(F30/B30-1)*100</f>
        <v>7.8854508378402244</v>
      </c>
    </row>
    <row r="31" spans="1:8" x14ac:dyDescent="0.3">
      <c r="A31" s="7" t="s">
        <v>11</v>
      </c>
      <c r="B31" s="83" t="s">
        <v>8</v>
      </c>
      <c r="C31" s="9" t="s">
        <v>8</v>
      </c>
      <c r="D31" s="9">
        <v>534.62</v>
      </c>
      <c r="E31" s="17">
        <v>584.84</v>
      </c>
      <c r="F31" s="10" t="s">
        <v>8</v>
      </c>
      <c r="G31" s="18" t="s">
        <v>6</v>
      </c>
      <c r="H31" s="11" t="s">
        <v>6</v>
      </c>
    </row>
    <row r="32" spans="1:8" x14ac:dyDescent="0.3">
      <c r="A32" s="7" t="s">
        <v>12</v>
      </c>
      <c r="B32" s="84">
        <v>577.26</v>
      </c>
      <c r="C32" s="9">
        <v>619.65</v>
      </c>
      <c r="D32" s="9">
        <v>628.47</v>
      </c>
      <c r="E32" s="17">
        <v>618.08000000000004</v>
      </c>
      <c r="F32" s="10">
        <v>604.36</v>
      </c>
      <c r="G32" s="11">
        <f t="shared" ref="G32:G33" si="15">(F32/E32-1)*100</f>
        <v>-2.2197773750970762</v>
      </c>
      <c r="H32" s="18">
        <f t="shared" ref="H32:H33" si="16">(F32/B32-1)*100</f>
        <v>4.6945916917853436</v>
      </c>
    </row>
    <row r="33" spans="1:8" x14ac:dyDescent="0.3">
      <c r="A33" s="7" t="s">
        <v>13</v>
      </c>
      <c r="B33" s="84">
        <v>591.59</v>
      </c>
      <c r="C33" s="17">
        <v>617.99</v>
      </c>
      <c r="D33" s="9">
        <v>601.66999999999996</v>
      </c>
      <c r="E33" s="17">
        <v>591.46</v>
      </c>
      <c r="F33" s="10">
        <v>588.65</v>
      </c>
      <c r="G33" s="11">
        <f t="shared" si="15"/>
        <v>-0.47509552632469809</v>
      </c>
      <c r="H33" s="18">
        <f t="shared" si="16"/>
        <v>-0.49696580401968893</v>
      </c>
    </row>
    <row r="34" spans="1:8" x14ac:dyDescent="0.3">
      <c r="A34" s="7" t="s">
        <v>14</v>
      </c>
      <c r="B34" s="8" t="s">
        <v>6</v>
      </c>
      <c r="C34" s="9" t="s">
        <v>8</v>
      </c>
      <c r="D34" s="9" t="s">
        <v>8</v>
      </c>
      <c r="E34" s="17" t="s">
        <v>8</v>
      </c>
      <c r="F34" s="10" t="s">
        <v>8</v>
      </c>
      <c r="G34" s="11" t="s">
        <v>6</v>
      </c>
      <c r="H34" s="11" t="s">
        <v>6</v>
      </c>
    </row>
    <row r="35" spans="1:8" x14ac:dyDescent="0.3">
      <c r="A35" s="13" t="s">
        <v>15</v>
      </c>
      <c r="B35" s="85">
        <v>582.72</v>
      </c>
      <c r="C35" s="22">
        <v>613.22</v>
      </c>
      <c r="D35" s="75">
        <v>605.70000000000005</v>
      </c>
      <c r="E35" s="22">
        <v>604.1</v>
      </c>
      <c r="F35" s="97">
        <v>595.13</v>
      </c>
      <c r="G35" s="23">
        <f>(F35/E35-1)*100</f>
        <v>-1.4848535010759889</v>
      </c>
      <c r="H35" s="23">
        <f>(F35/B35-1)*100</f>
        <v>2.1296677649643048</v>
      </c>
    </row>
    <row r="36" spans="1:8" x14ac:dyDescent="0.3">
      <c r="A36" s="7" t="s">
        <v>16</v>
      </c>
      <c r="B36" s="16">
        <v>530.49</v>
      </c>
      <c r="C36" s="9">
        <v>575.70000000000005</v>
      </c>
      <c r="D36" s="9">
        <v>562.63</v>
      </c>
      <c r="E36" s="17">
        <v>545.03</v>
      </c>
      <c r="F36" s="10">
        <v>495.86</v>
      </c>
      <c r="G36" s="18">
        <f>(F36/E36-1)*100</f>
        <v>-9.0215217510962624</v>
      </c>
      <c r="H36" s="18">
        <f>(F36/B36-1)*100</f>
        <v>-6.5279270108767324</v>
      </c>
    </row>
    <row r="37" spans="1:8" x14ac:dyDescent="0.3">
      <c r="A37" s="7" t="s">
        <v>17</v>
      </c>
      <c r="B37" s="19">
        <v>553.33000000000004</v>
      </c>
      <c r="C37" s="17">
        <v>609.67999999999995</v>
      </c>
      <c r="D37" s="9">
        <v>582.54999999999995</v>
      </c>
      <c r="E37" s="17">
        <v>587.86</v>
      </c>
      <c r="F37" s="10">
        <v>573.96</v>
      </c>
      <c r="G37" s="11">
        <f>(F37/E37-1)*100</f>
        <v>-2.3645085564590218</v>
      </c>
      <c r="H37" s="11">
        <f>(F37/B37-1)*100</f>
        <v>3.7283357128657491</v>
      </c>
    </row>
    <row r="38" spans="1:8" x14ac:dyDescent="0.3">
      <c r="A38" s="7" t="s">
        <v>18</v>
      </c>
      <c r="B38" s="84">
        <v>575.27</v>
      </c>
      <c r="C38" s="17">
        <v>611.72</v>
      </c>
      <c r="D38" s="9">
        <v>586.41999999999996</v>
      </c>
      <c r="E38" s="17">
        <v>591.61</v>
      </c>
      <c r="F38" s="10">
        <v>584.05999999999995</v>
      </c>
      <c r="G38" s="11">
        <f>(F38/E38-1)*100</f>
        <v>-1.2761785635807543</v>
      </c>
      <c r="H38" s="11">
        <f>(F38/B38-1)*100</f>
        <v>1.5279781667738579</v>
      </c>
    </row>
    <row r="39" spans="1:8" x14ac:dyDescent="0.3">
      <c r="A39" s="13" t="s">
        <v>20</v>
      </c>
      <c r="B39" s="33">
        <v>556.86</v>
      </c>
      <c r="C39" s="21">
        <v>606.28</v>
      </c>
      <c r="D39" s="96">
        <v>582.83000000000004</v>
      </c>
      <c r="E39" s="21">
        <v>581.32000000000005</v>
      </c>
      <c r="F39" s="102">
        <v>569.91999999999996</v>
      </c>
      <c r="G39" s="15">
        <f t="shared" ref="G39" si="17">F39/E39*100-100</f>
        <v>-1.9610541526181891</v>
      </c>
      <c r="H39" s="15">
        <f t="shared" ref="H39" si="18">(F39/B39-1)*100</f>
        <v>2.3452932514455904</v>
      </c>
    </row>
    <row r="40" spans="1:8" x14ac:dyDescent="0.3">
      <c r="A40" s="7" t="s">
        <v>21</v>
      </c>
      <c r="B40" s="34" t="s">
        <v>8</v>
      </c>
      <c r="C40" s="17">
        <v>567.72</v>
      </c>
      <c r="D40" s="17" t="s">
        <v>8</v>
      </c>
      <c r="E40" s="17">
        <v>519.27</v>
      </c>
      <c r="F40" s="39" t="s">
        <v>8</v>
      </c>
      <c r="G40" s="11" t="s">
        <v>6</v>
      </c>
      <c r="H40" s="18" t="s">
        <v>6</v>
      </c>
    </row>
    <row r="41" spans="1:8" x14ac:dyDescent="0.3">
      <c r="A41" s="7" t="s">
        <v>22</v>
      </c>
      <c r="B41" s="34">
        <v>512.64</v>
      </c>
      <c r="C41" s="17">
        <v>552.14</v>
      </c>
      <c r="D41" s="17" t="s">
        <v>8</v>
      </c>
      <c r="E41" s="17" t="s">
        <v>6</v>
      </c>
      <c r="F41" s="39" t="s">
        <v>8</v>
      </c>
      <c r="G41" s="11" t="s">
        <v>6</v>
      </c>
      <c r="H41" s="18" t="s">
        <v>6</v>
      </c>
    </row>
    <row r="42" spans="1:8" x14ac:dyDescent="0.3">
      <c r="A42" s="7" t="s">
        <v>23</v>
      </c>
      <c r="B42" s="46" t="s">
        <v>6</v>
      </c>
      <c r="C42" s="17" t="s">
        <v>8</v>
      </c>
      <c r="D42" s="17" t="s">
        <v>6</v>
      </c>
      <c r="E42" s="17" t="s">
        <v>6</v>
      </c>
      <c r="F42" s="39" t="s">
        <v>8</v>
      </c>
      <c r="G42" s="11" t="s">
        <v>6</v>
      </c>
      <c r="H42" s="11" t="s">
        <v>6</v>
      </c>
    </row>
    <row r="43" spans="1:8" x14ac:dyDescent="0.3">
      <c r="A43" s="13" t="s">
        <v>24</v>
      </c>
      <c r="B43" s="86">
        <v>484.3</v>
      </c>
      <c r="C43" s="22">
        <v>563.04</v>
      </c>
      <c r="D43" s="17" t="s">
        <v>8</v>
      </c>
      <c r="E43" s="22">
        <v>519.27</v>
      </c>
      <c r="F43" s="97">
        <v>515.44000000000005</v>
      </c>
      <c r="G43" s="15">
        <f t="shared" ref="G43" si="19">F43/E43*100-100</f>
        <v>-0.7375739018236942</v>
      </c>
      <c r="H43" s="23">
        <f t="shared" ref="H43" si="20">(F43/B43-1)*100</f>
        <v>6.4298988230435672</v>
      </c>
    </row>
    <row r="44" spans="1:8" x14ac:dyDescent="0.3">
      <c r="A44" s="35" t="s">
        <v>25</v>
      </c>
      <c r="B44" s="82">
        <v>566.38</v>
      </c>
      <c r="C44" s="78">
        <v>609.24</v>
      </c>
      <c r="D44" s="78">
        <v>594.38</v>
      </c>
      <c r="E44" s="78">
        <v>594.35</v>
      </c>
      <c r="F44" s="78">
        <v>580.75</v>
      </c>
      <c r="G44" s="76">
        <f>F44/E44*100-100</f>
        <v>-2.2882140153108566</v>
      </c>
      <c r="H44" s="27">
        <f>F44/B44*100-100</f>
        <v>2.5371658603764189</v>
      </c>
    </row>
    <row r="45" spans="1:8" x14ac:dyDescent="0.3">
      <c r="A45" s="106" t="s">
        <v>27</v>
      </c>
      <c r="B45" s="106"/>
      <c r="C45" s="106"/>
      <c r="D45" s="106"/>
      <c r="E45" s="106"/>
      <c r="F45" s="106"/>
      <c r="G45" s="106"/>
      <c r="H45" s="106"/>
    </row>
    <row r="46" spans="1:8" x14ac:dyDescent="0.3">
      <c r="A46" s="30" t="s">
        <v>9</v>
      </c>
      <c r="B46" s="36" t="s">
        <v>8</v>
      </c>
      <c r="C46" s="37" t="s">
        <v>8</v>
      </c>
      <c r="D46" s="37" t="s">
        <v>8</v>
      </c>
      <c r="E46" s="37">
        <v>529.5</v>
      </c>
      <c r="F46" s="104" t="s">
        <v>8</v>
      </c>
      <c r="G46" s="11" t="s">
        <v>6</v>
      </c>
      <c r="H46" s="11" t="s">
        <v>6</v>
      </c>
    </row>
    <row r="47" spans="1:8" x14ac:dyDescent="0.3">
      <c r="A47" s="30" t="s">
        <v>28</v>
      </c>
      <c r="B47" s="8" t="s">
        <v>8</v>
      </c>
      <c r="C47" s="38">
        <v>557.02</v>
      </c>
      <c r="D47" s="38" t="s">
        <v>8</v>
      </c>
      <c r="E47" s="38" t="s">
        <v>8</v>
      </c>
      <c r="F47" s="10" t="s">
        <v>8</v>
      </c>
      <c r="G47" s="11" t="s">
        <v>6</v>
      </c>
      <c r="H47" s="29" t="s">
        <v>6</v>
      </c>
    </row>
    <row r="48" spans="1:8" x14ac:dyDescent="0.3">
      <c r="A48" s="40" t="s">
        <v>10</v>
      </c>
      <c r="B48" s="14" t="s">
        <v>8</v>
      </c>
      <c r="C48" s="54">
        <v>544.84</v>
      </c>
      <c r="D48" s="98">
        <v>515.87</v>
      </c>
      <c r="E48" s="54">
        <v>534.26</v>
      </c>
      <c r="F48" s="103" t="s">
        <v>8</v>
      </c>
      <c r="G48" s="43" t="s">
        <v>6</v>
      </c>
      <c r="H48" s="23" t="s">
        <v>6</v>
      </c>
    </row>
    <row r="49" spans="1:8" x14ac:dyDescent="0.3">
      <c r="A49" s="30" t="s">
        <v>12</v>
      </c>
      <c r="B49" s="41" t="s">
        <v>8</v>
      </c>
      <c r="C49" s="38" t="s">
        <v>8</v>
      </c>
      <c r="D49" s="99">
        <v>574.66</v>
      </c>
      <c r="E49" s="38" t="s">
        <v>8</v>
      </c>
      <c r="F49" s="39">
        <v>538.58000000000004</v>
      </c>
      <c r="G49" s="11" t="s">
        <v>6</v>
      </c>
      <c r="H49" s="29" t="s">
        <v>6</v>
      </c>
    </row>
    <row r="50" spans="1:8" x14ac:dyDescent="0.3">
      <c r="A50" s="7" t="s">
        <v>13</v>
      </c>
      <c r="B50" s="42">
        <v>550.34</v>
      </c>
      <c r="C50" s="17">
        <v>567.4</v>
      </c>
      <c r="D50" s="9">
        <v>550.48</v>
      </c>
      <c r="E50" s="17">
        <v>552.28</v>
      </c>
      <c r="F50" s="10">
        <v>550.76</v>
      </c>
      <c r="G50" s="11">
        <f>(F50/E50-1)*100</f>
        <v>-0.27522271311652968</v>
      </c>
      <c r="H50" s="29">
        <f>F50/B50*100-100</f>
        <v>7.6316458916309671E-2</v>
      </c>
    </row>
    <row r="51" spans="1:8" x14ac:dyDescent="0.3">
      <c r="A51" s="7" t="s">
        <v>14</v>
      </c>
      <c r="B51" s="42">
        <v>546.29</v>
      </c>
      <c r="C51" s="38">
        <v>544.79</v>
      </c>
      <c r="D51" s="99">
        <v>523.61</v>
      </c>
      <c r="E51" s="38">
        <v>530.24</v>
      </c>
      <c r="F51" s="39">
        <v>542.02</v>
      </c>
      <c r="G51" s="11">
        <f>(F51/E51-1)*100</f>
        <v>2.2216354858177301</v>
      </c>
      <c r="H51" s="29">
        <f>F51/B51*100-100</f>
        <v>-0.78163612733163745</v>
      </c>
    </row>
    <row r="52" spans="1:8" x14ac:dyDescent="0.3">
      <c r="A52" s="7" t="s">
        <v>29</v>
      </c>
      <c r="B52" s="19" t="s">
        <v>8</v>
      </c>
      <c r="C52" s="38" t="s">
        <v>8</v>
      </c>
      <c r="D52" s="38" t="s">
        <v>6</v>
      </c>
      <c r="E52" s="38" t="s">
        <v>8</v>
      </c>
      <c r="F52" s="39" t="s">
        <v>6</v>
      </c>
      <c r="G52" s="11" t="s">
        <v>6</v>
      </c>
      <c r="H52" s="29" t="s">
        <v>6</v>
      </c>
    </row>
    <row r="53" spans="1:8" x14ac:dyDescent="0.3">
      <c r="A53" s="13" t="s">
        <v>15</v>
      </c>
      <c r="B53" s="14">
        <v>545.28</v>
      </c>
      <c r="C53" s="21">
        <v>550.04999999999995</v>
      </c>
      <c r="D53" s="96">
        <v>541.65</v>
      </c>
      <c r="E53" s="21">
        <v>554.01</v>
      </c>
      <c r="F53" s="102">
        <v>545</v>
      </c>
      <c r="G53" s="43">
        <f>F53/E53*100-100</f>
        <v>-1.6263244345769863</v>
      </c>
      <c r="H53" s="43">
        <f t="shared" ref="H53:H57" si="21">F53/B53*100-100</f>
        <v>-5.134976525820889E-2</v>
      </c>
    </row>
    <row r="54" spans="1:8" x14ac:dyDescent="0.3">
      <c r="A54" s="7" t="s">
        <v>16</v>
      </c>
      <c r="B54" s="44" t="s">
        <v>8</v>
      </c>
      <c r="C54" s="38" t="s">
        <v>8</v>
      </c>
      <c r="D54" s="99">
        <v>549.72</v>
      </c>
      <c r="E54" s="38" t="s">
        <v>8</v>
      </c>
      <c r="F54" s="39" t="s">
        <v>8</v>
      </c>
      <c r="G54" s="45" t="s">
        <v>6</v>
      </c>
      <c r="H54" s="45" t="s">
        <v>6</v>
      </c>
    </row>
    <row r="55" spans="1:8" x14ac:dyDescent="0.3">
      <c r="A55" s="7" t="s">
        <v>17</v>
      </c>
      <c r="B55" s="44">
        <v>525.16</v>
      </c>
      <c r="C55" s="17">
        <v>561.08000000000004</v>
      </c>
      <c r="D55" s="9">
        <v>521.89</v>
      </c>
      <c r="E55" s="17">
        <v>552.26</v>
      </c>
      <c r="F55" s="10">
        <v>524.21</v>
      </c>
      <c r="G55" s="29">
        <f>F55/E55*100-100</f>
        <v>-5.0791293955745402</v>
      </c>
      <c r="H55" s="45">
        <f t="shared" si="21"/>
        <v>-0.18089725036178095</v>
      </c>
    </row>
    <row r="56" spans="1:8" x14ac:dyDescent="0.3">
      <c r="A56" s="7" t="s">
        <v>18</v>
      </c>
      <c r="B56" s="46">
        <v>556.48</v>
      </c>
      <c r="C56" s="31">
        <v>583.41999999999996</v>
      </c>
      <c r="D56" s="100">
        <v>569.41</v>
      </c>
      <c r="E56" s="31">
        <v>559.25</v>
      </c>
      <c r="F56" s="32">
        <v>541.49</v>
      </c>
      <c r="G56" s="29">
        <f>F56/E56*100-100</f>
        <v>-3.1756817165847053</v>
      </c>
      <c r="H56" s="45">
        <f t="shared" si="21"/>
        <v>-2.6937176538240379</v>
      </c>
    </row>
    <row r="57" spans="1:8" x14ac:dyDescent="0.3">
      <c r="A57" s="7" t="s">
        <v>19</v>
      </c>
      <c r="B57" s="44">
        <v>554</v>
      </c>
      <c r="C57" s="17">
        <v>558.08000000000004</v>
      </c>
      <c r="D57" s="17">
        <v>575.1</v>
      </c>
      <c r="E57" s="17">
        <v>541.58000000000004</v>
      </c>
      <c r="F57" s="10">
        <v>536.17999999999995</v>
      </c>
      <c r="G57" s="29">
        <f>F57/E57*100-100</f>
        <v>-0.99708261014072264</v>
      </c>
      <c r="H57" s="45">
        <f t="shared" si="21"/>
        <v>-3.2166064981949489</v>
      </c>
    </row>
    <row r="58" spans="1:8" x14ac:dyDescent="0.3">
      <c r="A58" s="7" t="s">
        <v>30</v>
      </c>
      <c r="B58" s="44" t="s">
        <v>6</v>
      </c>
      <c r="C58" s="38" t="s">
        <v>8</v>
      </c>
      <c r="D58" s="38" t="s">
        <v>8</v>
      </c>
      <c r="E58" s="38" t="s">
        <v>6</v>
      </c>
      <c r="F58" s="39" t="s">
        <v>6</v>
      </c>
      <c r="G58" s="29" t="s">
        <v>6</v>
      </c>
      <c r="H58" s="29" t="s">
        <v>6</v>
      </c>
    </row>
    <row r="59" spans="1:8" x14ac:dyDescent="0.3">
      <c r="A59" s="13" t="s">
        <v>20</v>
      </c>
      <c r="B59" s="47">
        <v>548.45000000000005</v>
      </c>
      <c r="C59" s="21">
        <v>573.61</v>
      </c>
      <c r="D59" s="96">
        <v>566.45000000000005</v>
      </c>
      <c r="E59" s="21">
        <v>553.92999999999995</v>
      </c>
      <c r="F59" s="102">
        <v>538.20000000000005</v>
      </c>
      <c r="G59" s="43">
        <f>F59/E59*100-100</f>
        <v>-2.8397089885003339</v>
      </c>
      <c r="H59" s="43">
        <f>F59/B59*100-100</f>
        <v>-1.8689032728598818</v>
      </c>
    </row>
    <row r="60" spans="1:8" x14ac:dyDescent="0.3">
      <c r="A60" s="7" t="s">
        <v>21</v>
      </c>
      <c r="B60" s="46">
        <v>402.29</v>
      </c>
      <c r="C60" s="17">
        <v>401.28</v>
      </c>
      <c r="D60" s="9">
        <v>415.75</v>
      </c>
      <c r="E60" s="17">
        <v>421.29</v>
      </c>
      <c r="F60" s="10">
        <v>410.85</v>
      </c>
      <c r="G60" s="29">
        <f>F60/E60*100-100</f>
        <v>-2.4781029694509726</v>
      </c>
      <c r="H60" s="29">
        <f>F60/B60*100-100</f>
        <v>2.1278182405727364</v>
      </c>
    </row>
    <row r="61" spans="1:8" x14ac:dyDescent="0.3">
      <c r="A61" s="7" t="s">
        <v>22</v>
      </c>
      <c r="B61" s="46">
        <v>446.93</v>
      </c>
      <c r="C61" s="31">
        <v>466.8</v>
      </c>
      <c r="D61" s="100">
        <v>466.51</v>
      </c>
      <c r="E61" s="31">
        <v>461.76</v>
      </c>
      <c r="F61" s="32">
        <v>442.85</v>
      </c>
      <c r="G61" s="29">
        <f>F61/E61*100-100</f>
        <v>-4.0952009702009633</v>
      </c>
      <c r="H61" s="29">
        <f>F61/B61*100-100</f>
        <v>-0.91289463674401361</v>
      </c>
    </row>
    <row r="62" spans="1:8" x14ac:dyDescent="0.3">
      <c r="A62" s="7" t="s">
        <v>23</v>
      </c>
      <c r="B62" s="46">
        <v>472.2</v>
      </c>
      <c r="C62" s="17">
        <v>514.99</v>
      </c>
      <c r="D62" s="9">
        <v>500.33</v>
      </c>
      <c r="E62" s="17">
        <v>504.71</v>
      </c>
      <c r="F62" s="10">
        <v>464.24</v>
      </c>
      <c r="G62" s="29">
        <f>F62/E62*100-100</f>
        <v>-8.0184660498107831</v>
      </c>
      <c r="H62" s="29">
        <f>F62/B62*100-100</f>
        <v>-1.6857263871240917</v>
      </c>
    </row>
    <row r="63" spans="1:8" x14ac:dyDescent="0.3">
      <c r="A63" s="13" t="s">
        <v>24</v>
      </c>
      <c r="B63" s="48">
        <v>443.97</v>
      </c>
      <c r="C63" s="72">
        <v>464.84</v>
      </c>
      <c r="D63" s="101">
        <v>466.36</v>
      </c>
      <c r="E63" s="72">
        <v>465.21</v>
      </c>
      <c r="F63" s="103">
        <v>443.25</v>
      </c>
      <c r="G63" s="43">
        <f>F63/E63*100-100</f>
        <v>-4.7204488295608371</v>
      </c>
      <c r="H63" s="43">
        <f>F63/B63*100-100</f>
        <v>-0.16217311980540217</v>
      </c>
    </row>
    <row r="64" spans="1:8" x14ac:dyDescent="0.3">
      <c r="A64" s="24" t="s">
        <v>25</v>
      </c>
      <c r="B64" s="49">
        <v>508.95</v>
      </c>
      <c r="C64" s="49">
        <v>527.83000000000004</v>
      </c>
      <c r="D64" s="92">
        <v>524.74</v>
      </c>
      <c r="E64" s="92">
        <v>515.12</v>
      </c>
      <c r="F64" s="92">
        <v>496.09</v>
      </c>
      <c r="G64" s="50">
        <f t="shared" ref="G64" si="22">F64/E64*100-100</f>
        <v>-3.6942848268364656</v>
      </c>
      <c r="H64" s="27">
        <f t="shared" ref="H64" si="23">F64/B64*100-100</f>
        <v>-2.5267708026328677</v>
      </c>
    </row>
    <row r="65" spans="1:8" x14ac:dyDescent="0.3">
      <c r="A65" s="107" t="s">
        <v>31</v>
      </c>
      <c r="B65" s="107"/>
      <c r="C65" s="107"/>
      <c r="D65" s="107"/>
      <c r="E65" s="107"/>
      <c r="F65" s="107"/>
      <c r="G65" s="107"/>
      <c r="H65" s="107"/>
    </row>
    <row r="66" spans="1:8" x14ac:dyDescent="0.3">
      <c r="A66" s="30" t="s">
        <v>7</v>
      </c>
      <c r="B66" s="19" t="s">
        <v>8</v>
      </c>
      <c r="C66" s="87" t="s">
        <v>6</v>
      </c>
      <c r="D66" s="87" t="s">
        <v>8</v>
      </c>
      <c r="E66" s="87" t="s">
        <v>6</v>
      </c>
      <c r="F66" s="116" t="s">
        <v>8</v>
      </c>
      <c r="G66" s="29" t="s">
        <v>6</v>
      </c>
      <c r="H66" s="29" t="s">
        <v>6</v>
      </c>
    </row>
    <row r="67" spans="1:8" x14ac:dyDescent="0.3">
      <c r="A67" s="30" t="s">
        <v>9</v>
      </c>
      <c r="B67" s="19">
        <v>611.87</v>
      </c>
      <c r="C67" s="38">
        <v>636.54999999999995</v>
      </c>
      <c r="D67" s="99">
        <v>609.65</v>
      </c>
      <c r="E67" s="38">
        <v>646.66</v>
      </c>
      <c r="F67" s="117">
        <v>625.75</v>
      </c>
      <c r="G67" s="29">
        <f t="shared" ref="G67" si="24">F67/E67*100-100</f>
        <v>-3.2335384900875113</v>
      </c>
      <c r="H67" s="29">
        <f>F67/B67*100-100</f>
        <v>2.2684557177178135</v>
      </c>
    </row>
    <row r="68" spans="1:8" x14ac:dyDescent="0.3">
      <c r="A68" s="30" t="s">
        <v>28</v>
      </c>
      <c r="B68" s="19" t="s">
        <v>8</v>
      </c>
      <c r="C68" s="38">
        <v>578.73</v>
      </c>
      <c r="D68" s="38" t="s">
        <v>8</v>
      </c>
      <c r="E68" s="38" t="s">
        <v>8</v>
      </c>
      <c r="F68" s="117" t="s">
        <v>8</v>
      </c>
      <c r="G68" s="29" t="s">
        <v>6</v>
      </c>
      <c r="H68" s="29" t="s">
        <v>6</v>
      </c>
    </row>
    <row r="69" spans="1:8" x14ac:dyDescent="0.3">
      <c r="A69" s="40" t="s">
        <v>10</v>
      </c>
      <c r="B69" s="20">
        <v>593.51</v>
      </c>
      <c r="C69" s="54">
        <v>613.13</v>
      </c>
      <c r="D69" s="98">
        <v>599.82000000000005</v>
      </c>
      <c r="E69" s="54">
        <v>619.85</v>
      </c>
      <c r="F69" s="118">
        <v>609.41</v>
      </c>
      <c r="G69" s="43">
        <f t="shared" ref="G69" si="25">F69/E69*100-100</f>
        <v>-1.6842784544647884</v>
      </c>
      <c r="H69" s="88">
        <f>F69/B69*100-100</f>
        <v>2.6789776077909409</v>
      </c>
    </row>
    <row r="70" spans="1:8" x14ac:dyDescent="0.3">
      <c r="A70" s="7" t="s">
        <v>12</v>
      </c>
      <c r="B70" s="19">
        <v>554.27</v>
      </c>
      <c r="C70" s="38">
        <v>589.15</v>
      </c>
      <c r="D70" s="99">
        <v>493.68</v>
      </c>
      <c r="E70" s="38">
        <v>591.05999999999995</v>
      </c>
      <c r="F70" s="117" t="s">
        <v>8</v>
      </c>
      <c r="G70" s="29" t="s">
        <v>6</v>
      </c>
      <c r="H70" s="29" t="s">
        <v>6</v>
      </c>
    </row>
    <row r="71" spans="1:8" x14ac:dyDescent="0.3">
      <c r="A71" s="7" t="s">
        <v>13</v>
      </c>
      <c r="B71" s="19">
        <v>561.86</v>
      </c>
      <c r="C71" s="31">
        <v>608.36</v>
      </c>
      <c r="D71" s="100">
        <v>583.44000000000005</v>
      </c>
      <c r="E71" s="31">
        <v>654.95000000000005</v>
      </c>
      <c r="F71" s="119">
        <v>577.94000000000005</v>
      </c>
      <c r="G71" s="29">
        <f t="shared" ref="G71:G82" si="26">F71/E71*100-100</f>
        <v>-11.758149477059305</v>
      </c>
      <c r="H71" s="45">
        <f t="shared" ref="H71:H72" si="27">F71/B71*100-100</f>
        <v>2.861922898942808</v>
      </c>
    </row>
    <row r="72" spans="1:8" x14ac:dyDescent="0.3">
      <c r="A72" s="7" t="s">
        <v>14</v>
      </c>
      <c r="B72" s="34">
        <v>539.15</v>
      </c>
      <c r="C72" s="31">
        <v>574.04</v>
      </c>
      <c r="D72" s="100">
        <v>580.11</v>
      </c>
      <c r="E72" s="31">
        <v>610.22</v>
      </c>
      <c r="F72" s="119">
        <v>583.21</v>
      </c>
      <c r="G72" s="29">
        <f t="shared" si="26"/>
        <v>-4.4262724918881702</v>
      </c>
      <c r="H72" s="45">
        <f t="shared" si="27"/>
        <v>8.1721227858666481</v>
      </c>
    </row>
    <row r="73" spans="1:8" x14ac:dyDescent="0.3">
      <c r="A73" s="7" t="s">
        <v>29</v>
      </c>
      <c r="B73" s="19" t="s">
        <v>8</v>
      </c>
      <c r="C73" s="31" t="s">
        <v>6</v>
      </c>
      <c r="D73" s="31" t="s">
        <v>8</v>
      </c>
      <c r="E73" s="31" t="s">
        <v>8</v>
      </c>
      <c r="F73" s="117" t="s">
        <v>8</v>
      </c>
      <c r="G73" s="29" t="s">
        <v>6</v>
      </c>
      <c r="H73" s="29" t="s">
        <v>6</v>
      </c>
    </row>
    <row r="74" spans="1:8" x14ac:dyDescent="0.3">
      <c r="A74" s="13" t="s">
        <v>15</v>
      </c>
      <c r="B74" s="51">
        <v>554.51</v>
      </c>
      <c r="C74" s="21">
        <v>593.85</v>
      </c>
      <c r="D74" s="96">
        <v>573.82000000000005</v>
      </c>
      <c r="E74" s="21">
        <v>632.99</v>
      </c>
      <c r="F74" s="120">
        <v>580.6</v>
      </c>
      <c r="G74" s="43">
        <f t="shared" ref="G74" si="28">F74/E74*100-100</f>
        <v>-8.2765920472677266</v>
      </c>
      <c r="H74" s="43">
        <f t="shared" ref="H74:H79" si="29">F74/B74*100-100</f>
        <v>4.7050549133469133</v>
      </c>
    </row>
    <row r="75" spans="1:8" x14ac:dyDescent="0.3">
      <c r="A75" s="7" t="s">
        <v>16</v>
      </c>
      <c r="B75" s="19" t="s">
        <v>8</v>
      </c>
      <c r="C75" s="31" t="s">
        <v>8</v>
      </c>
      <c r="D75" s="31" t="s">
        <v>6</v>
      </c>
      <c r="E75" s="31" t="s">
        <v>8</v>
      </c>
      <c r="F75" s="119" t="s">
        <v>6</v>
      </c>
      <c r="G75" s="43" t="s">
        <v>6</v>
      </c>
      <c r="H75" s="45" t="s">
        <v>6</v>
      </c>
    </row>
    <row r="76" spans="1:8" x14ac:dyDescent="0.3">
      <c r="A76" s="7" t="s">
        <v>17</v>
      </c>
      <c r="B76" s="19">
        <v>486.06</v>
      </c>
      <c r="C76" s="31">
        <v>548.30999999999995</v>
      </c>
      <c r="D76" s="100">
        <v>501.69</v>
      </c>
      <c r="E76" s="31">
        <v>555.89</v>
      </c>
      <c r="F76" s="119">
        <v>473.44</v>
      </c>
      <c r="G76" s="29">
        <f t="shared" si="26"/>
        <v>-14.83207109320189</v>
      </c>
      <c r="H76" s="45">
        <f t="shared" si="29"/>
        <v>-2.5963872772908729</v>
      </c>
    </row>
    <row r="77" spans="1:8" x14ac:dyDescent="0.3">
      <c r="A77" s="7" t="s">
        <v>18</v>
      </c>
      <c r="B77" s="52">
        <v>529.30999999999995</v>
      </c>
      <c r="C77" s="31">
        <v>580.63</v>
      </c>
      <c r="D77" s="100">
        <v>560.73</v>
      </c>
      <c r="E77" s="31">
        <v>591.57000000000005</v>
      </c>
      <c r="F77" s="119">
        <v>561.14</v>
      </c>
      <c r="G77" s="29">
        <f t="shared" si="26"/>
        <v>-5.1439390097537228</v>
      </c>
      <c r="H77" s="45">
        <f t="shared" si="29"/>
        <v>6.0134892596021245</v>
      </c>
    </row>
    <row r="78" spans="1:8" x14ac:dyDescent="0.3">
      <c r="A78" s="7" t="s">
        <v>19</v>
      </c>
      <c r="B78" s="34">
        <v>534.89</v>
      </c>
      <c r="C78" s="38">
        <v>575.44000000000005</v>
      </c>
      <c r="D78" s="99">
        <v>576.63</v>
      </c>
      <c r="E78" s="38">
        <v>587.57000000000005</v>
      </c>
      <c r="F78" s="117">
        <v>572.77</v>
      </c>
      <c r="G78" s="29">
        <f t="shared" si="26"/>
        <v>-2.5188488180131827</v>
      </c>
      <c r="H78" s="45">
        <f t="shared" si="29"/>
        <v>7.081829908953253</v>
      </c>
    </row>
    <row r="79" spans="1:8" x14ac:dyDescent="0.3">
      <c r="A79" s="13" t="s">
        <v>20</v>
      </c>
      <c r="B79" s="33">
        <v>522.73</v>
      </c>
      <c r="C79" s="21">
        <v>574.15</v>
      </c>
      <c r="D79" s="96">
        <v>555.02</v>
      </c>
      <c r="E79" s="21">
        <v>586.89</v>
      </c>
      <c r="F79" s="120">
        <v>555.84</v>
      </c>
      <c r="G79" s="43">
        <f t="shared" si="26"/>
        <v>-5.290599601288136</v>
      </c>
      <c r="H79" s="43">
        <f t="shared" si="29"/>
        <v>6.3340539092839379</v>
      </c>
    </row>
    <row r="80" spans="1:8" x14ac:dyDescent="0.3">
      <c r="A80" s="7" t="s">
        <v>21</v>
      </c>
      <c r="B80" s="19">
        <v>354.33</v>
      </c>
      <c r="C80" s="31" t="s">
        <v>8</v>
      </c>
      <c r="D80" s="100">
        <v>547.08000000000004</v>
      </c>
      <c r="E80" s="31">
        <v>263.72000000000003</v>
      </c>
      <c r="F80" s="119" t="s">
        <v>6</v>
      </c>
      <c r="G80" s="45" t="s">
        <v>6</v>
      </c>
      <c r="H80" s="29" t="s">
        <v>6</v>
      </c>
    </row>
    <row r="81" spans="1:8" x14ac:dyDescent="0.3">
      <c r="A81" s="7" t="s">
        <v>22</v>
      </c>
      <c r="B81" s="34">
        <v>419.64</v>
      </c>
      <c r="C81" s="38">
        <v>471.86</v>
      </c>
      <c r="D81" s="99">
        <v>442.35</v>
      </c>
      <c r="E81" s="38">
        <v>447.98</v>
      </c>
      <c r="F81" s="117">
        <v>373.82</v>
      </c>
      <c r="G81" s="29">
        <f t="shared" si="26"/>
        <v>-16.554310460288406</v>
      </c>
      <c r="H81" s="29">
        <f>F81/B81*100-100</f>
        <v>-10.918882851968348</v>
      </c>
    </row>
    <row r="82" spans="1:8" x14ac:dyDescent="0.3">
      <c r="A82" s="7" t="s">
        <v>23</v>
      </c>
      <c r="B82" s="34">
        <v>489.8</v>
      </c>
      <c r="C82" s="31" t="s">
        <v>8</v>
      </c>
      <c r="D82" s="100">
        <v>538.27</v>
      </c>
      <c r="E82" s="31">
        <v>546.42999999999995</v>
      </c>
      <c r="F82" s="119">
        <v>462.65</v>
      </c>
      <c r="G82" s="29">
        <f t="shared" si="26"/>
        <v>-15.33224749739216</v>
      </c>
      <c r="H82" s="29">
        <f>F82/B82*100-100</f>
        <v>-5.5430788076766078</v>
      </c>
    </row>
    <row r="83" spans="1:8" x14ac:dyDescent="0.3">
      <c r="A83" s="7" t="s">
        <v>32</v>
      </c>
      <c r="B83" s="19" t="s">
        <v>8</v>
      </c>
      <c r="C83" s="31" t="s">
        <v>8</v>
      </c>
      <c r="D83" s="31" t="s">
        <v>6</v>
      </c>
      <c r="E83" s="31" t="s">
        <v>8</v>
      </c>
      <c r="F83" s="119" t="s">
        <v>6</v>
      </c>
      <c r="G83" s="29" t="s">
        <v>6</v>
      </c>
      <c r="H83" s="29" t="s">
        <v>6</v>
      </c>
    </row>
    <row r="84" spans="1:8" x14ac:dyDescent="0.3">
      <c r="A84" s="13" t="s">
        <v>24</v>
      </c>
      <c r="B84" s="53">
        <v>449.34</v>
      </c>
      <c r="C84" s="54">
        <v>468.8</v>
      </c>
      <c r="D84" s="98">
        <v>495.88</v>
      </c>
      <c r="E84" s="54">
        <v>457.14</v>
      </c>
      <c r="F84" s="118">
        <v>420.94</v>
      </c>
      <c r="G84" s="43">
        <f>F84/E84*100-100</f>
        <v>-7.9187994924968308</v>
      </c>
      <c r="H84" s="43">
        <f>F84/B84*100-100</f>
        <v>-6.32038100324921</v>
      </c>
    </row>
    <row r="85" spans="1:8" ht="18" customHeight="1" x14ac:dyDescent="0.3">
      <c r="A85" s="55" t="s">
        <v>25</v>
      </c>
      <c r="B85" s="56">
        <v>538.36</v>
      </c>
      <c r="C85" s="57">
        <v>574.03</v>
      </c>
      <c r="D85" s="93">
        <v>559.20000000000005</v>
      </c>
      <c r="E85" s="93">
        <v>589.74</v>
      </c>
      <c r="F85" s="93">
        <v>550.62</v>
      </c>
      <c r="G85" s="58">
        <f>F85/E85*100-100</f>
        <v>-6.6334316817580685</v>
      </c>
      <c r="H85" s="59">
        <f>F85/B85*100-100</f>
        <v>2.2772865740396782</v>
      </c>
    </row>
    <row r="86" spans="1:8" x14ac:dyDescent="0.3">
      <c r="A86" s="60" t="s">
        <v>33</v>
      </c>
      <c r="B86" s="61">
        <v>535.37</v>
      </c>
      <c r="C86" s="61">
        <v>561.39</v>
      </c>
      <c r="D86" s="94">
        <v>554.91999999999996</v>
      </c>
      <c r="E86" s="94">
        <v>561.37</v>
      </c>
      <c r="F86" s="94">
        <v>540.85</v>
      </c>
      <c r="G86" s="62">
        <f>F86/E86*100-100</f>
        <v>-3.6553431782959507</v>
      </c>
      <c r="H86" s="63">
        <f>(F86/B86-1)*100</f>
        <v>1.023591161252968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64" t="s">
        <v>34</v>
      </c>
      <c r="B88" s="64"/>
      <c r="C88" s="64"/>
      <c r="D88" s="64"/>
      <c r="E88" s="64"/>
      <c r="F88" s="64"/>
      <c r="G88" s="64"/>
      <c r="H88" s="65"/>
    </row>
    <row r="89" spans="1:8" x14ac:dyDescent="0.3">
      <c r="A89" s="66" t="s">
        <v>35</v>
      </c>
      <c r="B89" s="64"/>
      <c r="C89" s="64"/>
      <c r="D89" s="64"/>
      <c r="E89" s="64"/>
      <c r="F89" s="64"/>
      <c r="G89" s="64"/>
      <c r="H89" s="65"/>
    </row>
    <row r="90" spans="1:8" x14ac:dyDescent="0.3">
      <c r="A90" s="64" t="s">
        <v>42</v>
      </c>
      <c r="B90" s="64"/>
      <c r="C90" s="64"/>
      <c r="D90" s="64"/>
      <c r="E90" s="64"/>
      <c r="F90" s="64"/>
      <c r="G90" s="64"/>
      <c r="H90" s="65"/>
    </row>
    <row r="91" spans="1:8" x14ac:dyDescent="0.3">
      <c r="A91" s="64" t="s">
        <v>43</v>
      </c>
      <c r="B91" s="64"/>
      <c r="C91" s="64"/>
      <c r="D91" s="64"/>
      <c r="E91" s="64"/>
      <c r="F91" s="64"/>
      <c r="G91" s="64"/>
      <c r="H91" s="67"/>
    </row>
    <row r="92" spans="1:8" x14ac:dyDescent="0.3">
      <c r="A92" s="68"/>
      <c r="B92" s="21"/>
      <c r="C92" s="21"/>
      <c r="D92" s="21"/>
      <c r="E92" s="21"/>
      <c r="F92" s="1"/>
      <c r="G92" s="1"/>
      <c r="H92" s="1"/>
    </row>
    <row r="93" spans="1:8" x14ac:dyDescent="0.3">
      <c r="A93" s="68"/>
      <c r="B93" s="21"/>
      <c r="C93" s="21"/>
      <c r="D93" s="21"/>
      <c r="E93" s="21"/>
      <c r="F93" s="1"/>
      <c r="G93" s="1"/>
      <c r="H93" s="1"/>
    </row>
    <row r="94" spans="1:8" x14ac:dyDescent="0.3">
      <c r="A94" s="64"/>
      <c r="B94" s="69"/>
      <c r="C94" s="69"/>
      <c r="D94" s="69"/>
      <c r="E94" s="69"/>
      <c r="F94" s="70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70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2026-05-13T04:49:14Z</dcterms:modified>
</cp:coreProperties>
</file>