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67C02B6B-ADAF-4DAE-BBD9-5F27B0CBC433}" xr6:coauthVersionLast="47" xr6:coauthVersionMax="47" xr10:uidLastSave="{00000000-0000-0000-0000-000000000000}"/>
  <bookViews>
    <workbookView xWindow="28680" yWindow="-120" windowWidth="29040" windowHeight="17520" xr2:uid="{B4EAF765-37E4-43C4-B9D2-1088C50AB220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<sst xmlns="http://schemas.openxmlformats.org/spreadsheetml/2006/main" count="31" uniqueCount="26">
  <si>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</si>
  <si>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</si>
  <si>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balandis</t>
  </si>
  <si>
    <t>vasaris</t>
  </si>
  <si>
    <t>kovas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</si>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</sst>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Sup_kiekiai/supirkimas_is_augint2026_4men.xlsx" TargetMode="External"/><Relationship Id="rId2" Type="http://schemas.openxmlformats.org/officeDocument/2006/relationships/externalLinkPath" Target="file:///C:\Rinka\imones\2026\GS-2suvestines\Sup_kiekiai\supirkimas_is_augint2026_4men.xlsx" TargetMode="External"/><Relationship Id="rId1" Type="http://schemas.openxmlformats.org/officeDocument/2006/relationships/externalLinkPath" Target="/Rinka/imones/2026/GS-2suvestines/Sup_kiekiai/supirkimas_is_augint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2men"/>
      <sheetName val="2026_3men"/>
      <sheetName val="2026_4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2025 m. balandžio – 2026 m. balandžio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balandžio mėn. su 2026 m. kovo mėn.</v>
          </cell>
        </row>
        <row r="38">
          <cell r="B38" t="str">
            <v>*** lyginant   2026 m. balandžio mėn. su  2025 m. balandžio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D767-F72E-443A-9385-1E63DC58D207}">
  <dimension ref="B2:K33"/>
  <sheetViews>
    <sheetView showGridLines="0" showRowColHeaders="0" tabSelected="1" workbookViewId="0">
      <selection activeCell="P41" sqref="P41"/>
    </sheetView>
  </sheetViews>
  <sheetFormatPr defaultColWidth="5.6640625" defaultRowHeight="15" customHeight="1" x14ac:dyDescent="0.2"/>
  <cols>
    <col min="1" max="1" width="3.6640625" style="2" customWidth="1"/>
    <col min="2" max="2" width="17.33203125" style="2" customWidth="1"/>
    <col min="3" max="8" width="13.6640625" style="2" customWidth="1"/>
    <col min="9" max="16384" width="5.6640625" style="2"/>
  </cols>
  <sheetData>
    <row r="2" spans="2:8" ht="15" customHeight="1" x14ac:dyDescent="0.25">
      <c r="B2" s="1" t="str">
        <f>[1]bendras!B3</f>
        <v>Grūdų ir rapsų supirkimo iš augintojų kiekiai Lietuvoje* 2025 m. balandžio – 2026 m. balandžio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82577.375</v>
      </c>
      <c r="D6" s="13">
        <v>160399.13500000001</v>
      </c>
      <c r="E6" s="13">
        <v>214481.58000000002</v>
      </c>
      <c r="F6" s="14">
        <v>100738.999</v>
      </c>
      <c r="G6" s="15">
        <f>((F6*100)/E6)-100</f>
        <v>-53.031398314018389</v>
      </c>
      <c r="H6" s="13">
        <f>((F6*100)/C6)-100</f>
        <v>21.993462495023607</v>
      </c>
    </row>
    <row r="7" spans="2:8" ht="15" customHeight="1" x14ac:dyDescent="0.2">
      <c r="B7" s="16" t="s">
        <v>8</v>
      </c>
      <c r="C7" s="17">
        <v>5914.3369999999995</v>
      </c>
      <c r="D7" s="18">
        <v>8566.8680000000004</v>
      </c>
      <c r="E7" s="18">
        <v>10054.69</v>
      </c>
      <c r="F7" s="19">
        <v>7197.5879999999997</v>
      </c>
      <c r="G7" s="20">
        <f>((F7*100)/E7)-100</f>
        <v>-28.415615001556503</v>
      </c>
      <c r="H7" s="21">
        <f>((F7*100)/C7)-100</f>
        <v>21.697292528308751</v>
      </c>
    </row>
    <row r="8" spans="2:8" ht="15" customHeight="1" x14ac:dyDescent="0.2">
      <c r="B8" s="16" t="s">
        <v>9</v>
      </c>
      <c r="C8" s="17">
        <v>10350.200000000001</v>
      </c>
      <c r="D8" s="21">
        <v>47281.504000000001</v>
      </c>
      <c r="E8" s="21">
        <v>50098.93</v>
      </c>
      <c r="F8" s="22">
        <v>28031.014999999999</v>
      </c>
      <c r="G8" s="20">
        <f>((F8*100)/E8)-100</f>
        <v>-44.048675291069088</v>
      </c>
      <c r="H8" s="21">
        <f>((F8*100)/C8)-100</f>
        <v>170.82582945257093</v>
      </c>
    </row>
    <row r="9" spans="2:8" ht="15" customHeight="1" x14ac:dyDescent="0.2">
      <c r="B9" s="16" t="s">
        <v>10</v>
      </c>
      <c r="C9" s="17">
        <v>54975.561000000002</v>
      </c>
      <c r="D9" s="21">
        <v>72586.150999999998</v>
      </c>
      <c r="E9" s="21">
        <v>105798.34199999999</v>
      </c>
      <c r="F9" s="22">
        <v>40208.620000000003</v>
      </c>
      <c r="G9" s="20">
        <f t="shared" ref="G9:G26" si="0">((F9*100)/E9)-100</f>
        <v>-61.995037691611451</v>
      </c>
      <c r="H9" s="21">
        <f t="shared" ref="H9:H25" si="1">((F9*100)/C9)-100</f>
        <v>-26.860919163698938</v>
      </c>
    </row>
    <row r="10" spans="2:8" ht="15" customHeight="1" x14ac:dyDescent="0.2">
      <c r="B10" s="16" t="s">
        <v>11</v>
      </c>
      <c r="C10" s="17">
        <v>8729.43</v>
      </c>
      <c r="D10" s="21">
        <v>17189.974999999999</v>
      </c>
      <c r="E10" s="21">
        <v>23758.347000000002</v>
      </c>
      <c r="F10" s="22">
        <v>11451.09</v>
      </c>
      <c r="G10" s="20">
        <f>((F10*100)/E10)-100</f>
        <v>-51.80182358646416</v>
      </c>
      <c r="H10" s="21">
        <f>((F10*100)/C10)-100</f>
        <v>31.177980692897478</v>
      </c>
    </row>
    <row r="11" spans="2:8" ht="15" customHeight="1" x14ac:dyDescent="0.2">
      <c r="B11" s="16" t="s">
        <v>12</v>
      </c>
      <c r="C11" s="17">
        <v>2607.8470000000002</v>
      </c>
      <c r="D11" s="21">
        <v>14774.636999999999</v>
      </c>
      <c r="E11" s="21">
        <v>24771.271000000001</v>
      </c>
      <c r="F11" s="22">
        <v>13850.686</v>
      </c>
      <c r="G11" s="20">
        <f t="shared" si="0"/>
        <v>-44.085687004110532</v>
      </c>
      <c r="H11" s="21">
        <f t="shared" si="1"/>
        <v>431.11574413683002</v>
      </c>
    </row>
    <row r="12" spans="2:8" ht="15" customHeight="1" x14ac:dyDescent="0.2">
      <c r="B12" s="23" t="s">
        <v>13</v>
      </c>
      <c r="C12" s="24">
        <v>142.06</v>
      </c>
      <c r="D12" s="25">
        <v>445.4</v>
      </c>
      <c r="E12" s="25">
        <v>671.36699999999996</v>
      </c>
      <c r="F12" s="26">
        <v>85.396000000000001</v>
      </c>
      <c r="G12" s="27">
        <f t="shared" si="0"/>
        <v>-87.280280383158541</v>
      </c>
      <c r="H12" s="25">
        <f t="shared" si="1"/>
        <v>-39.887371533155004</v>
      </c>
    </row>
    <row r="13" spans="2:8" ht="15" customHeight="1" x14ac:dyDescent="0.2">
      <c r="B13" s="16" t="s">
        <v>9</v>
      </c>
      <c r="C13" s="28">
        <v>128.66</v>
      </c>
      <c r="D13" s="18">
        <v>430.8</v>
      </c>
      <c r="E13" s="18">
        <v>580.16200000000003</v>
      </c>
      <c r="F13" s="19">
        <v>25.62</v>
      </c>
      <c r="G13" s="20">
        <f>((F13*100)/E13)-100</f>
        <v>-95.583992057390873</v>
      </c>
      <c r="H13" s="21">
        <f t="shared" si="1"/>
        <v>-80.087051142546244</v>
      </c>
    </row>
    <row r="14" spans="2:8" ht="15" customHeight="1" x14ac:dyDescent="0.2">
      <c r="B14" s="16" t="s">
        <v>10</v>
      </c>
      <c r="C14" s="29">
        <v>13.4</v>
      </c>
      <c r="D14" s="30">
        <v>14.6</v>
      </c>
      <c r="E14" s="30">
        <v>91.204999999999998</v>
      </c>
      <c r="F14" s="31">
        <v>59.776000000000003</v>
      </c>
      <c r="G14" s="20">
        <f>((F14*100)/E14)-100</f>
        <v>-34.459733567238629</v>
      </c>
      <c r="H14" s="21">
        <f t="shared" si="1"/>
        <v>346.08955223880599</v>
      </c>
    </row>
    <row r="15" spans="2:8" ht="15" customHeight="1" x14ac:dyDescent="0.2">
      <c r="B15" s="23" t="s">
        <v>14</v>
      </c>
      <c r="C15" s="12">
        <v>12704.358</v>
      </c>
      <c r="D15" s="13">
        <v>12195.753999999999</v>
      </c>
      <c r="E15" s="13">
        <v>20690.079000000002</v>
      </c>
      <c r="F15" s="14">
        <v>17153.561999999998</v>
      </c>
      <c r="G15" s="27">
        <f t="shared" si="0"/>
        <v>-17.092815353677494</v>
      </c>
      <c r="H15" s="25">
        <f t="shared" si="1"/>
        <v>35.021084890712274</v>
      </c>
    </row>
    <row r="16" spans="2:8" ht="15" customHeight="1" x14ac:dyDescent="0.2">
      <c r="B16" s="16" t="s">
        <v>9</v>
      </c>
      <c r="C16" s="28">
        <v>1412.1299999999999</v>
      </c>
      <c r="D16" s="18">
        <v>2552.752</v>
      </c>
      <c r="E16" s="18">
        <v>3519.4760000000001</v>
      </c>
      <c r="F16" s="19">
        <v>3041.8040000000001</v>
      </c>
      <c r="G16" s="20">
        <f t="shared" si="0"/>
        <v>-13.572247686871563</v>
      </c>
      <c r="H16" s="21">
        <f t="shared" si="1"/>
        <v>115.40538052445601</v>
      </c>
    </row>
    <row r="17" spans="2:11" ht="15" customHeight="1" x14ac:dyDescent="0.2">
      <c r="B17" s="16" t="s">
        <v>10</v>
      </c>
      <c r="C17" s="17">
        <v>2053.2919999999999</v>
      </c>
      <c r="D17" s="21">
        <v>4105.4930000000004</v>
      </c>
      <c r="E17" s="21">
        <v>6171.7759999999998</v>
      </c>
      <c r="F17" s="22">
        <v>4129.6530000000002</v>
      </c>
      <c r="G17" s="20">
        <f>((F17*100)/E17)-100</f>
        <v>-33.088093281415254</v>
      </c>
      <c r="H17" s="21">
        <f>((F17*100)/C17)-100</f>
        <v>101.12351287590857</v>
      </c>
    </row>
    <row r="18" spans="2:11" ht="15" customHeight="1" x14ac:dyDescent="0.2">
      <c r="B18" s="32" t="s">
        <v>15</v>
      </c>
      <c r="C18" s="29">
        <v>9238.9360000000015</v>
      </c>
      <c r="D18" s="30">
        <v>5537.509</v>
      </c>
      <c r="E18" s="30">
        <v>10998.826999999999</v>
      </c>
      <c r="F18" s="31">
        <v>9982.1049999999996</v>
      </c>
      <c r="G18" s="33">
        <f t="shared" si="0"/>
        <v>-9.2439130099964189</v>
      </c>
      <c r="H18" s="30">
        <f t="shared" si="1"/>
        <v>8.0438808105175639</v>
      </c>
    </row>
    <row r="19" spans="2:11" ht="15" customHeight="1" x14ac:dyDescent="0.2">
      <c r="B19" s="16" t="s">
        <v>16</v>
      </c>
      <c r="C19" s="28">
        <v>714</v>
      </c>
      <c r="D19" s="21">
        <v>4216.3670000000002</v>
      </c>
      <c r="E19" s="21">
        <v>2712.8850000000002</v>
      </c>
      <c r="F19" s="22">
        <v>4680.5169999999998</v>
      </c>
      <c r="G19" s="20">
        <f t="shared" si="0"/>
        <v>72.529134113683369</v>
      </c>
      <c r="H19" s="21">
        <f>((F19*100)/C19)-100</f>
        <v>555.534593837535</v>
      </c>
    </row>
    <row r="20" spans="2:11" ht="15" customHeight="1" x14ac:dyDescent="0.2">
      <c r="B20" s="16" t="s">
        <v>17</v>
      </c>
      <c r="C20" s="17">
        <v>431.15</v>
      </c>
      <c r="D20" s="21">
        <v>70.316999999999993</v>
      </c>
      <c r="E20" s="21">
        <v>337.995</v>
      </c>
      <c r="F20" s="22">
        <v>216.58</v>
      </c>
      <c r="G20" s="20">
        <f t="shared" si="0"/>
        <v>-35.922129025577306</v>
      </c>
      <c r="H20" s="21">
        <f t="shared" si="1"/>
        <v>-49.766902470138</v>
      </c>
    </row>
    <row r="21" spans="2:11" ht="15" customHeight="1" x14ac:dyDescent="0.2">
      <c r="B21" s="16" t="s">
        <v>18</v>
      </c>
      <c r="C21" s="17">
        <v>431.44400000000002</v>
      </c>
      <c r="D21" s="21">
        <v>1861.029</v>
      </c>
      <c r="E21" s="21">
        <v>2932.1590000000001</v>
      </c>
      <c r="F21" s="22">
        <v>1257.846</v>
      </c>
      <c r="G21" s="20">
        <f t="shared" si="0"/>
        <v>-57.10171242418982</v>
      </c>
      <c r="H21" s="21">
        <f>((F21*100)/C21)-100</f>
        <v>191.54328255810719</v>
      </c>
    </row>
    <row r="22" spans="2:11" ht="15" customHeight="1" x14ac:dyDescent="0.2">
      <c r="B22" s="16" t="s">
        <v>19</v>
      </c>
      <c r="C22" s="17">
        <v>1048.3789999999999</v>
      </c>
      <c r="D22" s="21">
        <v>1430.27</v>
      </c>
      <c r="E22" s="21">
        <v>321.77999999999997</v>
      </c>
      <c r="F22" s="22">
        <v>163.09</v>
      </c>
      <c r="G22" s="20">
        <f>((F22*100)/E22)-100</f>
        <v>-49.31630306420535</v>
      </c>
      <c r="H22" s="21">
        <f t="shared" si="1"/>
        <v>-84.443602933671883</v>
      </c>
    </row>
    <row r="23" spans="2:11" ht="15" customHeight="1" x14ac:dyDescent="0.2">
      <c r="B23" s="34" t="s">
        <v>20</v>
      </c>
      <c r="C23" s="28">
        <v>1093.4649999999999</v>
      </c>
      <c r="D23" s="18">
        <v>1218.8499999999999</v>
      </c>
      <c r="E23" s="18">
        <v>2750.1550000000002</v>
      </c>
      <c r="F23" s="19">
        <v>1125.796</v>
      </c>
      <c r="G23" s="35">
        <f t="shared" si="0"/>
        <v>-59.064270922911618</v>
      </c>
      <c r="H23" s="36">
        <f>((F23*100)/C23)-100</f>
        <v>2.9567475867997786</v>
      </c>
    </row>
    <row r="24" spans="2:11" ht="15" customHeight="1" x14ac:dyDescent="0.2">
      <c r="B24" s="16" t="s">
        <v>21</v>
      </c>
      <c r="C24" s="37">
        <v>1907.2249999999999</v>
      </c>
      <c r="D24" s="38">
        <v>3707.1439999999998</v>
      </c>
      <c r="E24" s="38">
        <v>5267.2530000000006</v>
      </c>
      <c r="F24" s="39">
        <v>2308.5859999999998</v>
      </c>
      <c r="G24" s="20">
        <f>((F24*100)/E24)-100</f>
        <v>-56.170968054885542</v>
      </c>
      <c r="H24" s="21">
        <f>((F24*100)/C24)-100</f>
        <v>21.044239667579859</v>
      </c>
    </row>
    <row r="25" spans="2:11" ht="15" customHeight="1" x14ac:dyDescent="0.2">
      <c r="B25" s="34" t="s">
        <v>22</v>
      </c>
      <c r="C25" s="40">
        <v>1528.0889999999999</v>
      </c>
      <c r="D25" s="36">
        <v>13504.291999999999</v>
      </c>
      <c r="E25" s="36">
        <v>10858.367</v>
      </c>
      <c r="F25" s="41">
        <v>9064.9660000000003</v>
      </c>
      <c r="G25" s="35">
        <f>((F25*100)/E25)-100</f>
        <v>-16.516304891886591</v>
      </c>
      <c r="H25" s="36">
        <f t="shared" si="1"/>
        <v>493.2223842982969</v>
      </c>
    </row>
    <row r="26" spans="2:11" ht="15" customHeight="1" x14ac:dyDescent="0.2">
      <c r="B26" s="42" t="s">
        <v>23</v>
      </c>
      <c r="C26" s="43">
        <v>102635.038</v>
      </c>
      <c r="D26" s="43">
        <v>199096.22799999997</v>
      </c>
      <c r="E26" s="43">
        <v>261610.40099999998</v>
      </c>
      <c r="F26" s="43">
        <v>136862.19</v>
      </c>
      <c r="G26" s="44">
        <f t="shared" si="0"/>
        <v>-47.684729094543911</v>
      </c>
      <c r="H26" s="45">
        <f>((F26*100)/C26)-100</f>
        <v>33.348408756861375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2026 m. balandžio mėn. su 2026 m. kovo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2026 m. balandžio mėn. su  2025 m. balandžio mėn.</v>
      </c>
      <c r="C30" s="48"/>
      <c r="D30" s="48"/>
      <c r="E30" s="48"/>
      <c r="F30" s="48"/>
      <c r="G30" s="48"/>
      <c r="H30" s="50"/>
      <c r="I30" s="50"/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2026-05-20T06:48:37Z</dcterms:created>
  <dcterms:modified xsi:type="dcterms:W3CDTF">2026-05-20T06:49:38Z</dcterms:modified>
</cp:coreProperties>
</file>