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388D75F1-F4DE-4848-9AAF-F205870F207A}" xr6:coauthVersionLast="47" xr6:coauthVersionMax="47" xr10:uidLastSave="{00000000-0000-0000-0000-000000000000}"/>
  <bookViews>
    <workbookView xWindow="-108" yWindow="-108" windowWidth="23256" windowHeight="12456" xr2:uid="{9D4EAA26-7F4B-4A33-8E16-111B3166A34E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G37" i="1"/>
  <c r="F37" i="1"/>
  <c r="L36" i="1"/>
  <c r="F36" i="1"/>
  <c r="M34" i="1"/>
  <c r="L34" i="1"/>
  <c r="G34" i="1"/>
  <c r="F34" i="1"/>
  <c r="M33" i="1"/>
  <c r="L33" i="1"/>
  <c r="G33" i="1"/>
  <c r="F33" i="1"/>
  <c r="M32" i="1"/>
  <c r="L32" i="1"/>
  <c r="G32" i="1"/>
  <c r="F32" i="1"/>
  <c r="M31" i="1"/>
  <c r="L31" i="1"/>
  <c r="G31" i="1"/>
  <c r="F31" i="1"/>
  <c r="M30" i="1"/>
  <c r="L30" i="1"/>
  <c r="G30" i="1"/>
  <c r="F30" i="1"/>
  <c r="M28" i="1"/>
  <c r="L28" i="1"/>
  <c r="G28" i="1"/>
  <c r="F28" i="1"/>
  <c r="M27" i="1"/>
  <c r="L27" i="1"/>
  <c r="G27" i="1"/>
  <c r="F27" i="1"/>
  <c r="M26" i="1"/>
  <c r="L26" i="1"/>
  <c r="G26" i="1"/>
  <c r="F26" i="1"/>
  <c r="M25" i="1"/>
  <c r="L25" i="1"/>
  <c r="G25" i="1"/>
  <c r="F25" i="1"/>
  <c r="M24" i="1"/>
  <c r="L24" i="1"/>
  <c r="G24" i="1"/>
  <c r="F24" i="1"/>
  <c r="M20" i="1"/>
  <c r="L20" i="1"/>
  <c r="G20" i="1"/>
  <c r="F20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<sst xmlns="http://schemas.openxmlformats.org/spreadsheetml/2006/main" count="102" uniqueCount="30">
  <si>
    <t>Suklasifikuotų ekologinės gamybos ūkiuose užaugintų galvijų skerdenų skaičius ir vidutinis skerdenos svoris Lietuvos įmonėse 
2026 m. kovo mėn. pagal MS–1 ataskaitą</t>
  </si>
  <si>
    <t>Kategorija pagal
raumeningumą</t>
  </si>
  <si>
    <t>Paskerstų galvijų skaičius, vnt.</t>
  </si>
  <si>
    <t>Vidutinis skerdenos svoris, kg</t>
  </si>
  <si>
    <t>Pokytis, %</t>
  </si>
  <si>
    <t>kovas</t>
  </si>
  <si>
    <t>sausis</t>
  </si>
  <si>
    <t>vasaris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</si>
  <si>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</si>
  <si>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</si>
  <si>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</si>
  <si>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</si>
  <si>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</si>
  <si>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</si>
  <si>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</si>
  <si>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</si>
  <si>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</si>
  <si>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</si>
  <si>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</si>
  <si>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</si>
  <si>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</si>
  <si>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</si>
  <si>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</si>
  <si>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</si>
  <si>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</si>
  <si>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</si>
  <si>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2026 m. kovo mėn. su vasario mėn.</t>
  </si>
  <si>
    <t>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</si>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</sst>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/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3743705557422"/>
      </left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5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6" xfId="0" applyNumberFormat="1" applyFont="1" applyBorder="1" applyAlignment="1">
      <alignment horizontal="right" vertical="center" indent="1"/>
    </xf>
    <xf numFmtId="4" fontId="6" fillId="0" borderId="18" xfId="0" quotePrefix="1" applyNumberFormat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indent="1"/>
    </xf>
    <xf numFmtId="2" fontId="6" fillId="0" borderId="16" xfId="0" applyNumberFormat="1" applyFont="1" applyBorder="1" applyAlignment="1">
      <alignment horizontal="right" vertical="center" indent="1"/>
    </xf>
    <xf numFmtId="2" fontId="5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3" fontId="7" fillId="2" borderId="20" xfId="0" applyNumberFormat="1" applyFont="1" applyFill="1" applyBorder="1" applyAlignment="1">
      <alignment horizontal="right" vertical="center" indent="1"/>
    </xf>
    <xf numFmtId="4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21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23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4" fontId="6" fillId="0" borderId="27" xfId="0" quotePrefix="1" applyNumberFormat="1" applyFont="1" applyBorder="1" applyAlignment="1">
      <alignment horizontal="right" vertical="center" wrapText="1" indent="1"/>
    </xf>
    <xf numFmtId="2" fontId="6" fillId="0" borderId="23" xfId="0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9" xfId="0" applyFont="1" applyBorder="1" applyAlignment="1">
      <alignment horizontal="right" vertical="center" wrapText="1" indent="1"/>
    </xf>
    <xf numFmtId="3" fontId="6" fillId="0" borderId="29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0" xfId="0" quotePrefix="1" applyNumberFormat="1" applyFont="1" applyBorder="1" applyAlignment="1">
      <alignment horizontal="right" vertical="center" indent="1"/>
    </xf>
    <xf numFmtId="4" fontId="6" fillId="0" borderId="31" xfId="0" quotePrefix="1" applyNumberFormat="1" applyFont="1" applyBorder="1" applyAlignment="1">
      <alignment horizontal="right" vertical="center" wrapText="1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3" fontId="6" fillId="0" borderId="29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vertical="center" wrapText="1" indent="1"/>
    </xf>
    <xf numFmtId="0" fontId="5" fillId="2" borderId="3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right" vertical="center" indent="1"/>
    </xf>
    <xf numFmtId="3" fontId="7" fillId="2" borderId="33" xfId="0" quotePrefix="1" applyNumberFormat="1" applyFont="1" applyFill="1" applyBorder="1" applyAlignment="1">
      <alignment horizontal="right" vertical="center" indent="1"/>
    </xf>
    <xf numFmtId="2" fontId="7" fillId="2" borderId="33" xfId="0" quotePrefix="1" applyNumberFormat="1" applyFont="1" applyFill="1" applyBorder="1" applyAlignment="1">
      <alignment horizontal="right" vertical="center" indent="1"/>
    </xf>
    <xf numFmtId="2" fontId="7" fillId="2" borderId="33" xfId="0" applyNumberFormat="1" applyFont="1" applyFill="1" applyBorder="1" applyAlignment="1">
      <alignment horizontal="right" vertical="center" indent="1"/>
    </xf>
    <xf numFmtId="0" fontId="8" fillId="0" borderId="16" xfId="0" applyFont="1" applyBorder="1" applyAlignment="1">
      <alignment horizontal="center" wrapText="1"/>
    </xf>
    <xf numFmtId="3" fontId="6" fillId="0" borderId="15" xfId="0" quotePrefix="1" applyNumberFormat="1" applyFont="1" applyBorder="1" applyAlignment="1">
      <alignment horizontal="right" vertical="center" wrapText="1" indent="1"/>
    </xf>
    <xf numFmtId="3" fontId="6" fillId="0" borderId="13" xfId="0" quotePrefix="1" applyNumberFormat="1" applyFont="1" applyBorder="1" applyAlignment="1">
      <alignment horizontal="right" vertical="center" wrapText="1" indent="1"/>
    </xf>
    <xf numFmtId="3" fontId="6" fillId="0" borderId="11" xfId="0" quotePrefix="1" applyNumberFormat="1" applyFont="1" applyBorder="1" applyAlignment="1">
      <alignment horizontal="right" vertical="center" wrapText="1" indent="1"/>
    </xf>
    <xf numFmtId="4" fontId="6" fillId="0" borderId="34" xfId="0" quotePrefix="1" applyNumberFormat="1" applyFont="1" applyBorder="1" applyAlignment="1">
      <alignment horizontal="right" vertical="center" wrapText="1" indent="1"/>
    </xf>
    <xf numFmtId="4" fontId="6" fillId="0" borderId="35" xfId="0" quotePrefix="1" applyNumberFormat="1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19" xfId="0" quotePrefix="1" applyNumberFormat="1" applyFont="1" applyBorder="1" applyAlignment="1">
      <alignment horizontal="right" vertical="center" indent="1"/>
    </xf>
    <xf numFmtId="3" fontId="6" fillId="0" borderId="16" xfId="0" quotePrefix="1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4" fontId="6" fillId="0" borderId="37" xfId="0" quotePrefix="1" applyNumberFormat="1" applyFont="1" applyBorder="1" applyAlignment="1">
      <alignment horizontal="right" vertical="center" wrapText="1" indent="1"/>
    </xf>
    <xf numFmtId="3" fontId="6" fillId="0" borderId="19" xfId="0" applyNumberFormat="1" applyFont="1" applyBorder="1" applyAlignment="1">
      <alignment horizontal="right" vertical="center" indent="1"/>
    </xf>
    <xf numFmtId="0" fontId="8" fillId="2" borderId="32" xfId="0" applyFont="1" applyFill="1" applyBorder="1" applyAlignment="1">
      <alignment horizontal="center"/>
    </xf>
    <xf numFmtId="3" fontId="7" fillId="2" borderId="33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38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right" vertical="center" indent="1"/>
    </xf>
    <xf numFmtId="3" fontId="6" fillId="0" borderId="41" xfId="0" applyNumberFormat="1" applyFont="1" applyBorder="1" applyAlignment="1">
      <alignment horizontal="right" vertical="center" indent="1"/>
    </xf>
    <xf numFmtId="3" fontId="6" fillId="0" borderId="40" xfId="0" applyNumberFormat="1" applyFont="1" applyBorder="1" applyAlignment="1">
      <alignment horizontal="right" vertical="center" indent="1"/>
    </xf>
    <xf numFmtId="3" fontId="6" fillId="0" borderId="39" xfId="0" applyNumberFormat="1" applyFont="1" applyBorder="1" applyAlignment="1">
      <alignment horizontal="right" vertical="center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40" xfId="0" applyNumberFormat="1" applyFont="1" applyBorder="1" applyAlignment="1">
      <alignment horizontal="right" vertical="center" indent="1"/>
    </xf>
    <xf numFmtId="2" fontId="6" fillId="0" borderId="44" xfId="0" applyNumberFormat="1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2" fontId="6" fillId="0" borderId="46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7" xfId="0" quotePrefix="1" applyNumberFormat="1" applyFont="1" applyFill="1" applyBorder="1" applyAlignment="1">
      <alignment horizontal="right" vertical="center" indent="1"/>
    </xf>
    <xf numFmtId="3" fontId="7" fillId="2" borderId="21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8" xfId="0" quotePrefix="1" applyNumberFormat="1" applyFont="1" applyFill="1" applyBorder="1" applyAlignment="1">
      <alignment horizontal="right" vertical="center" wrapText="1" indent="1"/>
    </xf>
    <xf numFmtId="2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47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8" fillId="0" borderId="22" xfId="0" applyFont="1" applyBorder="1" applyAlignment="1">
      <alignment horizontal="center" wrapText="1"/>
    </xf>
    <xf numFmtId="0" fontId="0" fillId="0" borderId="22" xfId="0" applyBorder="1"/>
    <xf numFmtId="0" fontId="5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27B6278A-087E-497A-8BF1-44F467CC0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F221-4E00-4E9E-A98F-A440778F22D2}">
  <dimension ref="A2:M44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25" t="s">
        <v>0</v>
      </c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5">
      <c r="A3" s="1"/>
      <c r="B3" s="2"/>
    </row>
    <row r="4" spans="1:13" ht="22.5" customHeight="1" x14ac:dyDescent="0.25">
      <c r="A4" s="127" t="s">
        <v>1</v>
      </c>
      <c r="B4" s="130" t="s">
        <v>2</v>
      </c>
      <c r="C4" s="131"/>
      <c r="D4" s="131"/>
      <c r="E4" s="131"/>
      <c r="F4" s="131"/>
      <c r="G4" s="132"/>
      <c r="H4" s="133" t="s">
        <v>3</v>
      </c>
      <c r="I4" s="134"/>
      <c r="J4" s="134"/>
      <c r="K4" s="134"/>
      <c r="L4" s="134"/>
      <c r="M4" s="132"/>
    </row>
    <row r="5" spans="1:13" ht="15" customHeight="1" x14ac:dyDescent="0.25">
      <c r="A5" s="128"/>
      <c r="B5" s="3">
        <v>2025</v>
      </c>
      <c r="C5" s="135">
        <v>2026</v>
      </c>
      <c r="D5" s="136"/>
      <c r="E5" s="137"/>
      <c r="F5" s="138" t="s">
        <v>4</v>
      </c>
      <c r="G5" s="138"/>
      <c r="H5" s="3">
        <v>2025</v>
      </c>
      <c r="I5" s="135">
        <v>2026</v>
      </c>
      <c r="J5" s="136"/>
      <c r="K5" s="137"/>
      <c r="L5" s="139" t="s">
        <v>4</v>
      </c>
      <c r="M5" s="140"/>
    </row>
    <row r="6" spans="1:13" x14ac:dyDescent="0.25">
      <c r="A6" s="129"/>
      <c r="B6" s="4" t="s">
        <v>5</v>
      </c>
      <c r="C6" s="5" t="s">
        <v>6</v>
      </c>
      <c r="D6" s="5" t="s">
        <v>7</v>
      </c>
      <c r="E6" s="5" t="s">
        <v>5</v>
      </c>
      <c r="F6" s="5" t="s">
        <v>8</v>
      </c>
      <c r="G6" s="5" t="s">
        <v>9</v>
      </c>
      <c r="H6" s="4" t="s">
        <v>5</v>
      </c>
      <c r="I6" s="5" t="s">
        <v>6</v>
      </c>
      <c r="J6" s="5" t="s">
        <v>7</v>
      </c>
      <c r="K6" s="5" t="s">
        <v>5</v>
      </c>
      <c r="L6" s="5" t="s">
        <v>8</v>
      </c>
      <c r="M6" s="6" t="s">
        <v>9</v>
      </c>
    </row>
    <row r="7" spans="1:13" ht="13.8" thickBot="1" x14ac:dyDescent="0.3">
      <c r="A7" s="116" t="s">
        <v>10</v>
      </c>
      <c r="B7" s="116"/>
      <c r="C7" s="116"/>
      <c r="D7" s="116"/>
      <c r="E7" s="116"/>
      <c r="F7" s="116"/>
      <c r="G7" s="116"/>
      <c r="H7" s="116"/>
      <c r="I7" s="117"/>
      <c r="J7" s="117"/>
      <c r="K7" s="117"/>
      <c r="L7" s="117"/>
      <c r="M7" s="117"/>
    </row>
    <row r="8" spans="1:13" ht="13.5" customHeight="1" x14ac:dyDescent="0.25">
      <c r="A8" s="7" t="s">
        <v>11</v>
      </c>
      <c r="B8" s="8">
        <v>1</v>
      </c>
      <c r="C8" s="9" t="s">
        <v>12</v>
      </c>
      <c r="D8" s="9">
        <v>9</v>
      </c>
      <c r="E8" s="10">
        <v>3</v>
      </c>
      <c r="F8" s="11">
        <f t="shared" ref="F8:F13" si="0">(E8/D8-1)*100</f>
        <v>-66.666666666666671</v>
      </c>
      <c r="G8" s="12">
        <f t="shared" ref="G8:G13" si="1">(E8/B8-1)*100</f>
        <v>200</v>
      </c>
      <c r="H8" s="13">
        <v>432.18</v>
      </c>
      <c r="I8" s="14" t="s">
        <v>12</v>
      </c>
      <c r="J8" s="15">
        <v>458.34</v>
      </c>
      <c r="K8" s="16">
        <v>369.65</v>
      </c>
      <c r="L8" s="17">
        <f t="shared" ref="L8:L13" si="2">(K8/J8-1)*100</f>
        <v>-19.350263996160056</v>
      </c>
      <c r="M8" s="11">
        <f t="shared" ref="M8:M13" si="3">(K8/H8-1)*100</f>
        <v>-14.468508491832111</v>
      </c>
    </row>
    <row r="9" spans="1:13" ht="13.5" customHeight="1" x14ac:dyDescent="0.25">
      <c r="A9" s="18" t="s">
        <v>13</v>
      </c>
      <c r="B9" s="19">
        <v>40</v>
      </c>
      <c r="C9" s="20">
        <v>39</v>
      </c>
      <c r="D9" s="20">
        <v>84</v>
      </c>
      <c r="E9" s="21">
        <v>48</v>
      </c>
      <c r="F9" s="11">
        <f t="shared" si="0"/>
        <v>-42.857142857142861</v>
      </c>
      <c r="G9" s="22">
        <f t="shared" si="1"/>
        <v>19.999999999999996</v>
      </c>
      <c r="H9" s="11">
        <v>382.55</v>
      </c>
      <c r="I9" s="23">
        <v>376.85</v>
      </c>
      <c r="J9" s="17">
        <v>404.28</v>
      </c>
      <c r="K9" s="24">
        <v>409.98</v>
      </c>
      <c r="L9" s="17">
        <f t="shared" si="2"/>
        <v>1.4099139210448364</v>
      </c>
      <c r="M9" s="11">
        <f t="shared" si="3"/>
        <v>7.1703045353548545</v>
      </c>
    </row>
    <row r="10" spans="1:13" ht="13.5" customHeight="1" x14ac:dyDescent="0.25">
      <c r="A10" s="18" t="s">
        <v>14</v>
      </c>
      <c r="B10" s="19">
        <v>74</v>
      </c>
      <c r="C10" s="20">
        <v>33</v>
      </c>
      <c r="D10" s="20">
        <v>37</v>
      </c>
      <c r="E10" s="21">
        <v>62</v>
      </c>
      <c r="F10" s="11">
        <f t="shared" si="0"/>
        <v>67.567567567567565</v>
      </c>
      <c r="G10" s="22">
        <f t="shared" si="1"/>
        <v>-16.216216216216218</v>
      </c>
      <c r="H10" s="11">
        <v>335.7</v>
      </c>
      <c r="I10" s="23">
        <v>331.14</v>
      </c>
      <c r="J10" s="17">
        <v>337.72</v>
      </c>
      <c r="K10" s="24">
        <v>333.69</v>
      </c>
      <c r="L10" s="17">
        <f t="shared" si="2"/>
        <v>-1.1932962217221399</v>
      </c>
      <c r="M10" s="11">
        <f t="shared" si="3"/>
        <v>-0.59874888293118822</v>
      </c>
    </row>
    <row r="11" spans="1:13" ht="13.5" customHeight="1" x14ac:dyDescent="0.25">
      <c r="A11" s="18" t="s">
        <v>15</v>
      </c>
      <c r="B11" s="19">
        <v>40</v>
      </c>
      <c r="C11" s="20">
        <v>57</v>
      </c>
      <c r="D11" s="20">
        <v>29</v>
      </c>
      <c r="E11" s="21">
        <v>42</v>
      </c>
      <c r="F11" s="11">
        <f t="shared" si="0"/>
        <v>44.827586206896555</v>
      </c>
      <c r="G11" s="22">
        <f t="shared" si="1"/>
        <v>5.0000000000000044</v>
      </c>
      <c r="H11" s="11">
        <v>281.07</v>
      </c>
      <c r="I11" s="23">
        <v>288.45</v>
      </c>
      <c r="J11" s="17">
        <v>294.67</v>
      </c>
      <c r="K11" s="24">
        <v>291.2</v>
      </c>
      <c r="L11" s="17">
        <f t="shared" si="2"/>
        <v>-1.1775884888180044</v>
      </c>
      <c r="M11" s="11">
        <f t="shared" si="3"/>
        <v>3.6040843917885201</v>
      </c>
    </row>
    <row r="12" spans="1:13" ht="13.5" customHeight="1" x14ac:dyDescent="0.25">
      <c r="A12" s="18" t="s">
        <v>16</v>
      </c>
      <c r="B12" s="19">
        <v>10</v>
      </c>
      <c r="C12" s="20">
        <v>2</v>
      </c>
      <c r="D12" s="20">
        <v>1</v>
      </c>
      <c r="E12" s="21">
        <v>9</v>
      </c>
      <c r="F12" s="11">
        <f t="shared" si="0"/>
        <v>800</v>
      </c>
      <c r="G12" s="22">
        <f t="shared" si="1"/>
        <v>-9.9999999999999982</v>
      </c>
      <c r="H12" s="11">
        <v>195.83</v>
      </c>
      <c r="I12" s="23">
        <v>187.19</v>
      </c>
      <c r="J12" s="17">
        <v>172.48</v>
      </c>
      <c r="K12" s="24">
        <v>121.76</v>
      </c>
      <c r="L12" s="17">
        <f t="shared" si="2"/>
        <v>-29.406307977736546</v>
      </c>
      <c r="M12" s="11">
        <f t="shared" si="3"/>
        <v>-37.823622529745194</v>
      </c>
    </row>
    <row r="13" spans="1:13" ht="13.5" customHeight="1" x14ac:dyDescent="0.25">
      <c r="A13" s="25" t="s">
        <v>17</v>
      </c>
      <c r="B13" s="26">
        <v>165</v>
      </c>
      <c r="C13" s="27">
        <v>131</v>
      </c>
      <c r="D13" s="27">
        <v>160</v>
      </c>
      <c r="E13" s="28">
        <v>164</v>
      </c>
      <c r="F13" s="29">
        <f t="shared" si="0"/>
        <v>2.4999999999999911</v>
      </c>
      <c r="G13" s="29">
        <f t="shared" si="1"/>
        <v>-0.60606060606060996</v>
      </c>
      <c r="H13" s="29">
        <v>325.92</v>
      </c>
      <c r="I13" s="30">
        <v>323.97000000000003</v>
      </c>
      <c r="J13" s="30">
        <v>370.61</v>
      </c>
      <c r="K13" s="30">
        <v>334.16</v>
      </c>
      <c r="L13" s="30">
        <f t="shared" si="2"/>
        <v>-9.8351366665767159</v>
      </c>
      <c r="M13" s="29">
        <f t="shared" si="3"/>
        <v>2.5282277859597579</v>
      </c>
    </row>
    <row r="14" spans="1:13" ht="13.8" thickBot="1" x14ac:dyDescent="0.3">
      <c r="A14" s="118" t="s">
        <v>18</v>
      </c>
      <c r="B14" s="118"/>
      <c r="C14" s="118"/>
      <c r="D14" s="118"/>
      <c r="E14" s="118"/>
      <c r="F14" s="118"/>
      <c r="G14" s="118"/>
      <c r="H14" s="118"/>
      <c r="I14" s="119"/>
      <c r="J14" s="119"/>
      <c r="K14" s="119"/>
      <c r="L14" s="119"/>
      <c r="M14" s="119"/>
    </row>
    <row r="15" spans="1:13" ht="13.5" customHeight="1" x14ac:dyDescent="0.25">
      <c r="A15" s="31" t="s">
        <v>11</v>
      </c>
      <c r="B15" s="32" t="s">
        <v>12</v>
      </c>
      <c r="C15" s="33">
        <v>2</v>
      </c>
      <c r="D15" s="34">
        <v>19</v>
      </c>
      <c r="E15" s="35" t="s">
        <v>12</v>
      </c>
      <c r="F15" s="11" t="s">
        <v>12</v>
      </c>
      <c r="G15" s="36" t="s">
        <v>12</v>
      </c>
      <c r="H15" s="37" t="s">
        <v>12</v>
      </c>
      <c r="I15" s="38">
        <v>515.72</v>
      </c>
      <c r="J15" s="39">
        <v>520.49</v>
      </c>
      <c r="K15" s="40" t="s">
        <v>12</v>
      </c>
      <c r="L15" s="17" t="s">
        <v>12</v>
      </c>
      <c r="M15" s="11" t="s">
        <v>12</v>
      </c>
    </row>
    <row r="16" spans="1:13" ht="13.5" customHeight="1" x14ac:dyDescent="0.25">
      <c r="A16" s="41" t="s">
        <v>13</v>
      </c>
      <c r="B16" s="42">
        <v>11</v>
      </c>
      <c r="C16" s="43">
        <v>6</v>
      </c>
      <c r="D16" s="44">
        <v>28</v>
      </c>
      <c r="E16" s="45">
        <v>23</v>
      </c>
      <c r="F16" s="11">
        <f t="shared" ref="F16:F20" si="4">(E16/D16-1)*100</f>
        <v>-17.857142857142861</v>
      </c>
      <c r="G16" s="46">
        <f t="shared" ref="G16:G20" si="5">(E16/B16-1)*100</f>
        <v>109.09090909090908</v>
      </c>
      <c r="H16" s="11">
        <v>459.18</v>
      </c>
      <c r="I16" s="47">
        <v>468.29</v>
      </c>
      <c r="J16" s="17">
        <v>453.8</v>
      </c>
      <c r="K16" s="48">
        <v>427.37</v>
      </c>
      <c r="L16" s="17">
        <f t="shared" ref="L16:L20" si="6">(K16/J16-1)*100</f>
        <v>-5.8241516086381733</v>
      </c>
      <c r="M16" s="11">
        <f t="shared" ref="M16:M20" si="7">(K16/H16-1)*100</f>
        <v>-6.9275665316433699</v>
      </c>
    </row>
    <row r="17" spans="1:13" ht="13.5" customHeight="1" x14ac:dyDescent="0.25">
      <c r="A17" s="41" t="s">
        <v>14</v>
      </c>
      <c r="B17" s="42">
        <v>36</v>
      </c>
      <c r="C17" s="49">
        <v>8</v>
      </c>
      <c r="D17" s="20">
        <v>6</v>
      </c>
      <c r="E17" s="50">
        <v>19</v>
      </c>
      <c r="F17" s="11">
        <f t="shared" si="4"/>
        <v>216.66666666666666</v>
      </c>
      <c r="G17" s="46">
        <f t="shared" si="5"/>
        <v>-47.222222222222221</v>
      </c>
      <c r="H17" s="11">
        <v>322.10000000000002</v>
      </c>
      <c r="I17" s="47">
        <v>388.03</v>
      </c>
      <c r="J17" s="17">
        <v>339.7</v>
      </c>
      <c r="K17" s="48">
        <v>382.68</v>
      </c>
      <c r="L17" s="17">
        <f t="shared" si="6"/>
        <v>12.652340300264942</v>
      </c>
      <c r="M17" s="11">
        <f t="shared" si="7"/>
        <v>18.807823657249291</v>
      </c>
    </row>
    <row r="18" spans="1:13" ht="13.5" customHeight="1" x14ac:dyDescent="0.25">
      <c r="A18" s="41" t="s">
        <v>15</v>
      </c>
      <c r="B18" s="42">
        <v>26</v>
      </c>
      <c r="C18" s="49">
        <v>23</v>
      </c>
      <c r="D18" s="20">
        <v>22</v>
      </c>
      <c r="E18" s="50">
        <v>24</v>
      </c>
      <c r="F18" s="11">
        <f t="shared" si="4"/>
        <v>9.0909090909090828</v>
      </c>
      <c r="G18" s="46">
        <f t="shared" si="5"/>
        <v>-7.6923076923076872</v>
      </c>
      <c r="H18" s="11">
        <v>281.91000000000003</v>
      </c>
      <c r="I18" s="47">
        <v>300.62</v>
      </c>
      <c r="J18" s="17">
        <v>286.85000000000002</v>
      </c>
      <c r="K18" s="48">
        <v>325.37</v>
      </c>
      <c r="L18" s="17">
        <f t="shared" si="6"/>
        <v>13.428621230608329</v>
      </c>
      <c r="M18" s="11">
        <f t="shared" si="7"/>
        <v>15.416267603135747</v>
      </c>
    </row>
    <row r="19" spans="1:13" ht="13.5" customHeight="1" x14ac:dyDescent="0.25">
      <c r="A19" s="41" t="s">
        <v>16</v>
      </c>
      <c r="B19" s="42" t="s">
        <v>12</v>
      </c>
      <c r="C19" s="49">
        <v>1</v>
      </c>
      <c r="D19" s="20" t="s">
        <v>12</v>
      </c>
      <c r="E19" s="50">
        <v>1</v>
      </c>
      <c r="F19" s="11" t="s">
        <v>12</v>
      </c>
      <c r="G19" s="46" t="s">
        <v>12</v>
      </c>
      <c r="H19" s="11" t="s">
        <v>12</v>
      </c>
      <c r="I19" s="47">
        <v>222.85</v>
      </c>
      <c r="J19" s="17" t="s">
        <v>12</v>
      </c>
      <c r="K19" s="48">
        <v>245.39</v>
      </c>
      <c r="L19" s="17" t="s">
        <v>12</v>
      </c>
      <c r="M19" s="11" t="s">
        <v>12</v>
      </c>
    </row>
    <row r="20" spans="1:13" ht="13.5" customHeight="1" x14ac:dyDescent="0.25">
      <c r="A20" s="51" t="s">
        <v>17</v>
      </c>
      <c r="B20" s="52">
        <v>73</v>
      </c>
      <c r="C20" s="27">
        <v>40</v>
      </c>
      <c r="D20" s="27">
        <v>75</v>
      </c>
      <c r="E20" s="27">
        <v>67</v>
      </c>
      <c r="F20" s="29">
        <f t="shared" si="4"/>
        <v>-10.666666666666668</v>
      </c>
      <c r="G20" s="29">
        <f t="shared" si="5"/>
        <v>-8.2191780821917799</v>
      </c>
      <c r="H20" s="29">
        <v>328.44</v>
      </c>
      <c r="I20" s="30">
        <v>353.06</v>
      </c>
      <c r="J20" s="30">
        <v>412.59</v>
      </c>
      <c r="K20" s="30">
        <v>375.44</v>
      </c>
      <c r="L20" s="30">
        <f t="shared" si="6"/>
        <v>-9.0040960760076505</v>
      </c>
      <c r="M20" s="29">
        <f t="shared" si="7"/>
        <v>14.310071854828887</v>
      </c>
    </row>
    <row r="21" spans="1:13" ht="13.8" thickBot="1" x14ac:dyDescent="0.3">
      <c r="A21" s="120" t="s">
        <v>19</v>
      </c>
      <c r="B21" s="120"/>
      <c r="C21" s="120"/>
      <c r="D21" s="120"/>
      <c r="E21" s="120"/>
      <c r="F21" s="120"/>
      <c r="G21" s="120"/>
      <c r="H21" s="120"/>
      <c r="I21" s="117"/>
      <c r="J21" s="117"/>
      <c r="K21" s="117"/>
      <c r="L21" s="117"/>
      <c r="M21" s="117"/>
    </row>
    <row r="22" spans="1:13" ht="13.5" customHeight="1" x14ac:dyDescent="0.25">
      <c r="A22" s="53" t="s">
        <v>17</v>
      </c>
      <c r="B22" s="54" t="s">
        <v>12</v>
      </c>
      <c r="C22" s="55" t="s">
        <v>12</v>
      </c>
      <c r="D22" s="55" t="s">
        <v>12</v>
      </c>
      <c r="E22" s="55" t="s">
        <v>12</v>
      </c>
      <c r="F22" s="56" t="s">
        <v>12</v>
      </c>
      <c r="G22" s="56" t="s">
        <v>12</v>
      </c>
      <c r="H22" s="56" t="s">
        <v>12</v>
      </c>
      <c r="I22" s="57" t="s">
        <v>12</v>
      </c>
      <c r="J22" s="57" t="s">
        <v>12</v>
      </c>
      <c r="K22" s="57" t="s">
        <v>12</v>
      </c>
      <c r="L22" s="57" t="s">
        <v>12</v>
      </c>
      <c r="M22" s="56" t="s">
        <v>12</v>
      </c>
    </row>
    <row r="23" spans="1:13" ht="13.8" thickBot="1" x14ac:dyDescent="0.3">
      <c r="A23" s="121" t="s">
        <v>20</v>
      </c>
      <c r="B23" s="121"/>
      <c r="C23" s="121"/>
      <c r="D23" s="121"/>
      <c r="E23" s="121"/>
      <c r="F23" s="121"/>
      <c r="G23" s="121"/>
      <c r="H23" s="121"/>
      <c r="I23" s="117"/>
      <c r="J23" s="117"/>
      <c r="K23" s="117"/>
      <c r="L23" s="117"/>
      <c r="M23" s="117"/>
    </row>
    <row r="24" spans="1:13" ht="13.5" customHeight="1" x14ac:dyDescent="0.25">
      <c r="A24" s="58" t="s">
        <v>13</v>
      </c>
      <c r="B24" s="13">
        <v>27</v>
      </c>
      <c r="C24" s="59">
        <v>7</v>
      </c>
      <c r="D24" s="60">
        <v>75</v>
      </c>
      <c r="E24" s="61">
        <v>32</v>
      </c>
      <c r="F24" s="11">
        <f>(E24/D24-1)*100</f>
        <v>-57.333333333333329</v>
      </c>
      <c r="G24" s="62">
        <f>(E24/B24-1)*100</f>
        <v>18.518518518518512</v>
      </c>
      <c r="H24" s="63">
        <v>414.19</v>
      </c>
      <c r="I24" s="64">
        <v>446.66</v>
      </c>
      <c r="J24" s="64">
        <v>381.94</v>
      </c>
      <c r="K24" s="65">
        <v>426.19</v>
      </c>
      <c r="L24" s="17">
        <f>(K24/J24-1)*100</f>
        <v>11.585589359585269</v>
      </c>
      <c r="M24" s="11">
        <f>(K24/H24-1)*100</f>
        <v>2.8972210821120781</v>
      </c>
    </row>
    <row r="25" spans="1:13" ht="13.5" customHeight="1" x14ac:dyDescent="0.25">
      <c r="A25" s="18" t="s">
        <v>14</v>
      </c>
      <c r="B25" s="66">
        <v>62</v>
      </c>
      <c r="C25" s="67">
        <v>43</v>
      </c>
      <c r="D25" s="44">
        <v>41</v>
      </c>
      <c r="E25" s="68">
        <v>76</v>
      </c>
      <c r="F25" s="11">
        <f>(E25/D25-1)*100</f>
        <v>85.365853658536594</v>
      </c>
      <c r="G25" s="69">
        <f>(E25/B25-1)*100</f>
        <v>22.580645161290324</v>
      </c>
      <c r="H25" s="70">
        <v>378.01</v>
      </c>
      <c r="I25" s="17">
        <v>367.46</v>
      </c>
      <c r="J25" s="17">
        <v>388.08</v>
      </c>
      <c r="K25" s="24">
        <v>379.18</v>
      </c>
      <c r="L25" s="17">
        <f>(K25/J25-1)*100</f>
        <v>-2.2933415790558631</v>
      </c>
      <c r="M25" s="11">
        <f>(K25/H25-1)*100</f>
        <v>0.30951562127985444</v>
      </c>
    </row>
    <row r="26" spans="1:13" ht="13.5" customHeight="1" x14ac:dyDescent="0.25">
      <c r="A26" s="18" t="s">
        <v>15</v>
      </c>
      <c r="B26" s="66">
        <v>119</v>
      </c>
      <c r="C26" s="71">
        <v>157</v>
      </c>
      <c r="D26" s="20">
        <v>145</v>
      </c>
      <c r="E26" s="21">
        <v>97</v>
      </c>
      <c r="F26" s="11">
        <f>(E26/D26-1)*100</f>
        <v>-33.103448275862071</v>
      </c>
      <c r="G26" s="69">
        <f>(E26/B26-1)*100</f>
        <v>-18.487394957983195</v>
      </c>
      <c r="H26" s="70">
        <v>312.26</v>
      </c>
      <c r="I26" s="17">
        <v>317.33</v>
      </c>
      <c r="J26" s="17">
        <v>304.66000000000003</v>
      </c>
      <c r="K26" s="24">
        <v>319.17</v>
      </c>
      <c r="L26" s="17">
        <f>(K26/J26-1)*100</f>
        <v>4.762686273222605</v>
      </c>
      <c r="M26" s="11">
        <f>(K26/H26-1)*100</f>
        <v>2.212899506821242</v>
      </c>
    </row>
    <row r="27" spans="1:13" ht="13.5" customHeight="1" x14ac:dyDescent="0.25">
      <c r="A27" s="18" t="s">
        <v>16</v>
      </c>
      <c r="B27" s="66">
        <v>77</v>
      </c>
      <c r="C27" s="71">
        <v>81</v>
      </c>
      <c r="D27" s="20">
        <v>84</v>
      </c>
      <c r="E27" s="21">
        <v>74</v>
      </c>
      <c r="F27" s="11">
        <f>(E27/D27-1)*100</f>
        <v>-11.904761904761907</v>
      </c>
      <c r="G27" s="69">
        <f>(E27/B27-1)*100</f>
        <v>-3.8961038961038974</v>
      </c>
      <c r="H27" s="70">
        <v>238.19</v>
      </c>
      <c r="I27" s="17">
        <v>234.5</v>
      </c>
      <c r="J27" s="17">
        <v>226.66</v>
      </c>
      <c r="K27" s="24">
        <v>225.12</v>
      </c>
      <c r="L27" s="17">
        <f>(K27/J27-1)*100</f>
        <v>-0.6794317479925871</v>
      </c>
      <c r="M27" s="11">
        <f>(K27/H27-1)*100</f>
        <v>-5.4872160879969716</v>
      </c>
    </row>
    <row r="28" spans="1:13" ht="13.5" customHeight="1" x14ac:dyDescent="0.25">
      <c r="A28" s="72" t="s">
        <v>17</v>
      </c>
      <c r="B28" s="54">
        <v>285</v>
      </c>
      <c r="C28" s="73">
        <v>288</v>
      </c>
      <c r="D28" s="73">
        <v>345</v>
      </c>
      <c r="E28" s="74">
        <v>279</v>
      </c>
      <c r="F28" s="29">
        <f>(E28/D28-1)*100</f>
        <v>-19.130434782608695</v>
      </c>
      <c r="G28" s="29">
        <f>(E28/B28-1)*100</f>
        <v>-2.1052631578947323</v>
      </c>
      <c r="H28" s="75">
        <v>316.20999999999998</v>
      </c>
      <c r="I28" s="57">
        <v>304.64999999999998</v>
      </c>
      <c r="J28" s="57">
        <v>312.38</v>
      </c>
      <c r="K28" s="76">
        <v>322.83999999999997</v>
      </c>
      <c r="L28" s="77">
        <f>(K28/J28-1)*100</f>
        <v>3.3484858185543143</v>
      </c>
      <c r="M28" s="29">
        <f>(K28/H28-1)*100</f>
        <v>2.0967078840011366</v>
      </c>
    </row>
    <row r="29" spans="1:13" ht="13.8" thickBot="1" x14ac:dyDescent="0.3">
      <c r="A29" s="122" t="s">
        <v>21</v>
      </c>
      <c r="B29" s="122"/>
      <c r="C29" s="122"/>
      <c r="D29" s="122"/>
      <c r="E29" s="122"/>
      <c r="F29" s="122"/>
      <c r="G29" s="122"/>
      <c r="H29" s="122"/>
      <c r="I29" s="123"/>
      <c r="J29" s="123"/>
      <c r="K29" s="123"/>
      <c r="L29" s="123"/>
      <c r="M29" s="123"/>
    </row>
    <row r="30" spans="1:13" ht="13.5" customHeight="1" x14ac:dyDescent="0.25">
      <c r="A30" s="78" t="s">
        <v>13</v>
      </c>
      <c r="B30" s="79">
        <v>2</v>
      </c>
      <c r="C30" s="80">
        <v>8</v>
      </c>
      <c r="D30" s="81">
        <v>6</v>
      </c>
      <c r="E30" s="82">
        <v>15</v>
      </c>
      <c r="F30" s="83">
        <f>(E30/D30-1)*100</f>
        <v>150</v>
      </c>
      <c r="G30" s="84">
        <f>(E30/B30-1)*100</f>
        <v>650</v>
      </c>
      <c r="H30" s="85">
        <v>309.8</v>
      </c>
      <c r="I30" s="86">
        <v>341.48</v>
      </c>
      <c r="J30" s="86">
        <v>350.02</v>
      </c>
      <c r="K30" s="87">
        <v>332.62</v>
      </c>
      <c r="L30" s="86">
        <f>(K30/J30-1)*100</f>
        <v>-4.9711445060282244</v>
      </c>
      <c r="M30" s="83">
        <f>(K30/H30-1)*100</f>
        <v>7.3660426081342711</v>
      </c>
    </row>
    <row r="31" spans="1:13" ht="13.5" customHeight="1" x14ac:dyDescent="0.25">
      <c r="A31" s="18" t="s">
        <v>14</v>
      </c>
      <c r="B31" s="66">
        <v>33</v>
      </c>
      <c r="C31" s="71">
        <v>22</v>
      </c>
      <c r="D31" s="20">
        <v>6</v>
      </c>
      <c r="E31" s="21">
        <v>60</v>
      </c>
      <c r="F31" s="11">
        <f>(E31/D31-1)*100</f>
        <v>900</v>
      </c>
      <c r="G31" s="22">
        <f>(E31/B31-1)*100</f>
        <v>81.818181818181813</v>
      </c>
      <c r="H31" s="88">
        <v>306.83</v>
      </c>
      <c r="I31" s="17">
        <v>305.8</v>
      </c>
      <c r="J31" s="17">
        <v>281.23</v>
      </c>
      <c r="K31" s="89">
        <v>330.04</v>
      </c>
      <c r="L31" s="17">
        <f>(K31/J31-1)*100</f>
        <v>17.355900864061446</v>
      </c>
      <c r="M31" s="11">
        <f>(K31/H31-1)*100</f>
        <v>7.5644493693576287</v>
      </c>
    </row>
    <row r="32" spans="1:13" ht="13.5" customHeight="1" x14ac:dyDescent="0.25">
      <c r="A32" s="18" t="s">
        <v>15</v>
      </c>
      <c r="B32" s="66">
        <v>43</v>
      </c>
      <c r="C32" s="71">
        <v>29</v>
      </c>
      <c r="D32" s="20">
        <v>29</v>
      </c>
      <c r="E32" s="21">
        <v>33</v>
      </c>
      <c r="F32" s="11">
        <f>(E32/D32-1)*100</f>
        <v>13.793103448275868</v>
      </c>
      <c r="G32" s="22">
        <f>(E32/B32-1)*100</f>
        <v>-23.255813953488371</v>
      </c>
      <c r="H32" s="88">
        <v>236.86</v>
      </c>
      <c r="I32" s="17">
        <v>249.86</v>
      </c>
      <c r="J32" s="17">
        <v>244.72</v>
      </c>
      <c r="K32" s="89">
        <v>256.7</v>
      </c>
      <c r="L32" s="17">
        <f>(K32/J32-1)*100</f>
        <v>4.8953906505393885</v>
      </c>
      <c r="M32" s="11">
        <f>(K32/H32-1)*100</f>
        <v>8.3762560162121034</v>
      </c>
    </row>
    <row r="33" spans="1:13" ht="13.5" customHeight="1" x14ac:dyDescent="0.25">
      <c r="A33" s="18" t="s">
        <v>16</v>
      </c>
      <c r="B33" s="66">
        <v>6</v>
      </c>
      <c r="C33" s="71">
        <v>4</v>
      </c>
      <c r="D33" s="20">
        <v>8</v>
      </c>
      <c r="E33" s="21">
        <v>11</v>
      </c>
      <c r="F33" s="11">
        <f>(E33/D33-1)*100</f>
        <v>37.5</v>
      </c>
      <c r="G33" s="22">
        <f>(E33/B33-1)*100</f>
        <v>83.333333333333329</v>
      </c>
      <c r="H33" s="88">
        <v>162.72999999999999</v>
      </c>
      <c r="I33" s="17">
        <v>151.78</v>
      </c>
      <c r="J33" s="17">
        <v>166.84</v>
      </c>
      <c r="K33" s="89">
        <v>161.35</v>
      </c>
      <c r="L33" s="17">
        <f>(K33/J33-1)*100</f>
        <v>-3.2905777990889562</v>
      </c>
      <c r="M33" s="11">
        <f>(K33/H33-1)*100</f>
        <v>-0.84803047993609049</v>
      </c>
    </row>
    <row r="34" spans="1:13" ht="13.5" customHeight="1" x14ac:dyDescent="0.25">
      <c r="A34" s="72" t="s">
        <v>17</v>
      </c>
      <c r="B34" s="54">
        <v>84</v>
      </c>
      <c r="C34" s="73">
        <v>63</v>
      </c>
      <c r="D34" s="73">
        <v>49</v>
      </c>
      <c r="E34" s="74">
        <v>119</v>
      </c>
      <c r="F34" s="29">
        <f>(E34/D34-1)*100</f>
        <v>142.85714285714283</v>
      </c>
      <c r="G34" s="29">
        <f>(E34/B34-1)*100</f>
        <v>41.666666666666671</v>
      </c>
      <c r="H34" s="75">
        <v>260.77</v>
      </c>
      <c r="I34" s="57">
        <v>274.8</v>
      </c>
      <c r="J34" s="57">
        <v>249.37</v>
      </c>
      <c r="K34" s="57">
        <v>294.44</v>
      </c>
      <c r="L34" s="77">
        <f>(K34/J34-1)*100</f>
        <v>18.073545334242279</v>
      </c>
      <c r="M34" s="29">
        <f>(K33/H34-1)*100</f>
        <v>-38.125551252061193</v>
      </c>
    </row>
    <row r="35" spans="1:13" ht="13.8" thickBot="1" x14ac:dyDescent="0.3">
      <c r="A35" s="124" t="s">
        <v>22</v>
      </c>
      <c r="B35" s="124"/>
      <c r="C35" s="124"/>
      <c r="D35" s="124"/>
      <c r="E35" s="124"/>
      <c r="F35" s="124"/>
      <c r="G35" s="124"/>
      <c r="H35" s="124"/>
      <c r="I35" s="117"/>
      <c r="J35" s="117"/>
      <c r="K35" s="117"/>
      <c r="L35" s="117"/>
      <c r="M35" s="117"/>
    </row>
    <row r="36" spans="1:13" ht="13.5" customHeight="1" x14ac:dyDescent="0.25">
      <c r="A36" s="90" t="s">
        <v>17</v>
      </c>
      <c r="B36" s="91" t="s">
        <v>12</v>
      </c>
      <c r="C36" s="92" t="s">
        <v>12</v>
      </c>
      <c r="D36" s="93">
        <v>2</v>
      </c>
      <c r="E36" s="93">
        <v>5</v>
      </c>
      <c r="F36" s="94">
        <f>(E36/D36-1)*100</f>
        <v>150</v>
      </c>
      <c r="G36" s="95" t="s">
        <v>12</v>
      </c>
      <c r="H36" s="96" t="s">
        <v>12</v>
      </c>
      <c r="I36" s="97" t="s">
        <v>12</v>
      </c>
      <c r="J36" s="97">
        <v>182.35</v>
      </c>
      <c r="K36" s="30">
        <v>261.95</v>
      </c>
      <c r="L36" s="30">
        <f>(K36/J36-1)*100</f>
        <v>43.652316972854386</v>
      </c>
      <c r="M36" s="96" t="s">
        <v>12</v>
      </c>
    </row>
    <row r="37" spans="1:13" ht="13.5" customHeight="1" x14ac:dyDescent="0.25">
      <c r="A37" s="98" t="s">
        <v>23</v>
      </c>
      <c r="B37" s="99">
        <v>607</v>
      </c>
      <c r="C37" s="100">
        <v>522</v>
      </c>
      <c r="D37" s="100">
        <v>631</v>
      </c>
      <c r="E37" s="100">
        <v>634</v>
      </c>
      <c r="F37" s="101">
        <f>(E37/D37-1)*100</f>
        <v>0.47543581616482644</v>
      </c>
      <c r="G37" s="101">
        <f>(E37/B37-1)*100</f>
        <v>4.4481054365733019</v>
      </c>
      <c r="H37" s="102" t="s">
        <v>24</v>
      </c>
      <c r="I37" s="103" t="s">
        <v>24</v>
      </c>
      <c r="J37" s="102" t="s">
        <v>24</v>
      </c>
      <c r="K37" s="102" t="s">
        <v>24</v>
      </c>
      <c r="L37" s="102" t="s">
        <v>24</v>
      </c>
      <c r="M37" s="102" t="s">
        <v>24</v>
      </c>
    </row>
    <row r="38" spans="1:13" ht="13.5" customHeight="1" x14ac:dyDescent="0.25">
      <c r="A38" s="104" t="s">
        <v>25</v>
      </c>
      <c r="B38" s="102" t="s">
        <v>24</v>
      </c>
      <c r="C38" s="102" t="s">
        <v>24</v>
      </c>
      <c r="D38" s="102" t="s">
        <v>24</v>
      </c>
      <c r="E38" s="102" t="s">
        <v>24</v>
      </c>
      <c r="F38" s="102" t="s">
        <v>24</v>
      </c>
      <c r="G38" s="102" t="s">
        <v>24</v>
      </c>
      <c r="H38" s="101">
        <v>312.64999999999998</v>
      </c>
      <c r="I38" s="103">
        <v>309.52999999999997</v>
      </c>
      <c r="J38" s="102">
        <v>333.75</v>
      </c>
      <c r="K38" s="102">
        <v>325.52</v>
      </c>
      <c r="L38" s="102">
        <f>(K38/J38-1)*100</f>
        <v>-2.4659176029962593</v>
      </c>
      <c r="M38" s="102">
        <f>(K38/H38-1)*100</f>
        <v>4.1164241164241222</v>
      </c>
    </row>
    <row r="39" spans="1:13" x14ac:dyDescent="0.25">
      <c r="A39" s="105"/>
      <c r="B39" s="105"/>
      <c r="C39" s="106"/>
      <c r="D39" s="106"/>
      <c r="E39" s="106"/>
      <c r="F39" s="107"/>
      <c r="G39" s="107"/>
      <c r="H39" s="107"/>
    </row>
    <row r="40" spans="1:13" x14ac:dyDescent="0.25">
      <c r="A40" s="108" t="s">
        <v>26</v>
      </c>
      <c r="B40" s="109"/>
      <c r="C40" s="110"/>
      <c r="D40" s="110"/>
      <c r="E40" s="110"/>
    </row>
    <row r="41" spans="1:13" x14ac:dyDescent="0.25">
      <c r="A41" s="108" t="s">
        <v>27</v>
      </c>
      <c r="B41" s="109"/>
      <c r="C41" s="110"/>
      <c r="D41" s="111"/>
      <c r="E41" s="111"/>
    </row>
    <row r="42" spans="1:13" x14ac:dyDescent="0.25">
      <c r="A42" s="112"/>
      <c r="C42" s="110"/>
      <c r="D42" s="110"/>
      <c r="E42" s="110"/>
      <c r="M42" s="113" t="s">
        <v>28</v>
      </c>
    </row>
    <row r="43" spans="1:13" x14ac:dyDescent="0.25">
      <c r="D43" s="114"/>
      <c r="E43" s="114"/>
      <c r="M43" s="113" t="s">
        <v>29</v>
      </c>
    </row>
    <row r="44" spans="1:13" ht="23.25" customHeight="1" x14ac:dyDescent="0.25">
      <c r="D44" s="115"/>
      <c r="E44" s="115"/>
      <c r="F44" s="115"/>
      <c r="G44" s="115"/>
      <c r="H44" s="115"/>
      <c r="I44" s="115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4:I44"/>
    <mergeCell ref="A7:M7"/>
    <mergeCell ref="A14:M14"/>
    <mergeCell ref="A21:M21"/>
    <mergeCell ref="A23:M23"/>
    <mergeCell ref="A29:M29"/>
    <mergeCell ref="A35:M3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2026-04-30T08:59:29Z</dcterms:created>
  <dcterms:modified xsi:type="dcterms:W3CDTF">2026-04-30T11:08:43Z</dcterms:modified>
</cp:coreProperties>
</file>