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13_ncr:1_{3802D214-8D32-4C3D-A038-9165E4CF96FD}" xr6:coauthVersionLast="47" xr6:coauthVersionMax="47" xr10:uidLastSave="{00000000-0000-0000-0000-000000000000}"/>
  <bookViews>
    <workbookView xWindow="-120" yWindow="-120" windowWidth="29040" windowHeight="17520" xr2:uid="{C0232A89-5286-4CDA-A50A-47828E9A8CEB}"/>
  </bookViews>
  <sheets>
    <sheet name="10_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I68" i="1"/>
  <c r="H68" i="1"/>
  <c r="I65" i="1"/>
  <c r="H65" i="1"/>
  <c r="I64" i="1"/>
  <c r="H64" i="1"/>
  <c r="I63" i="1"/>
  <c r="H63" i="1"/>
  <c r="I61" i="1"/>
  <c r="H61" i="1"/>
  <c r="I59" i="1"/>
  <c r="H59" i="1"/>
  <c r="I58" i="1"/>
  <c r="H58" i="1"/>
  <c r="I57" i="1"/>
  <c r="H57" i="1"/>
  <c r="I55" i="1"/>
  <c r="H55" i="1"/>
  <c r="I53" i="1"/>
  <c r="H53" i="1"/>
  <c r="I51" i="1"/>
  <c r="H51" i="1"/>
  <c r="I50" i="1"/>
  <c r="H50" i="1"/>
  <c r="H49" i="1"/>
  <c r="I47" i="1"/>
  <c r="H47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6" i="1"/>
  <c r="H36" i="1"/>
  <c r="I35" i="1"/>
  <c r="H35" i="1"/>
  <c r="I34" i="1"/>
  <c r="H34" i="1"/>
  <c r="I32" i="1"/>
  <c r="H32" i="1"/>
  <c r="I31" i="1"/>
  <c r="H31" i="1"/>
  <c r="I30" i="1"/>
  <c r="H30" i="1"/>
  <c r="I29" i="1"/>
  <c r="H29" i="1"/>
  <c r="I28" i="1"/>
  <c r="H28" i="1"/>
  <c r="I25" i="1"/>
  <c r="H25" i="1"/>
  <c r="I24" i="1"/>
  <c r="H24" i="1"/>
  <c r="I23" i="1"/>
  <c r="H23" i="1"/>
  <c r="I22" i="1"/>
  <c r="H22" i="1"/>
  <c r="I20" i="1"/>
  <c r="H20" i="1"/>
  <c r="I18" i="1"/>
  <c r="H18" i="1"/>
  <c r="I17" i="1"/>
  <c r="H17" i="1"/>
  <c r="I15" i="1"/>
  <c r="H15" i="1"/>
  <c r="I14" i="1"/>
  <c r="H14" i="1"/>
  <c r="I12" i="1"/>
  <c r="H12" i="1"/>
  <c r="I11" i="1"/>
  <c r="H11" i="1"/>
  <c r="I10" i="1"/>
  <c r="H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<sst xmlns="http://schemas.openxmlformats.org/spreadsheetml/2006/main" count="137" uniqueCount="43">
  <si>
    <t>Grūdų ir rapsų vidutinės kainos (augintojų) ES šalyse, EUR/t</t>
  </si>
  <si>
    <t xml:space="preserve">                    Data
Valstybė</t>
  </si>
  <si>
    <t>Pokytis, %</t>
  </si>
  <si>
    <t>13 sav. 
(03 24–30)</t>
  </si>
  <si>
    <t>10 sav. 
(03 02–08)</t>
  </si>
  <si>
    <t>11 sav. 
(03 09–15)</t>
  </si>
  <si>
    <t>12 sav. 
(03 17–23)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</si>
  <si>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</si>
  <si>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</si>
  <si>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</si>
  <si>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</si>
  <si>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</si>
  <si>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</si>
  <si>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</si>
  <si>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</si>
  <si>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</si>
  <si>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</si>
  <si>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</si>
  <si>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</si>
  <si>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</si>
  <si>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</si>
  <si>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</si>
  <si>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</si>
  <si>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</si>
  <si>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</si>
  <si>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</si>
  <si>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</si>
  <si>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</si>
  <si>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</si>
  <si>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</si>
  <si>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</si>
  <si>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</si>
  <si>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</si>
  <si>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</si>
  <si>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</si>
  <si>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</si>
  <si>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</si>
  <si>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</si>
  <si>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</si>
  <si>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13 savaitę su 12 savaite</t>
  </si>
  <si>
    <t>** lyginant 2026 m. 13 savaitę su 2025 m. 13 savaite</t>
  </si>
  <si>
    <t>Pastaba: Lietuvos maistinių ir pašarinių kviečių, pašarinių miežių, maistinių rugių ir rapsų 10, 11 ir  12 savaičių kainos patikslintos  2026-04-07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</si>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</sst>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C6E84-E273-4F15-84FB-9A51E8E71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6BAD-D41D-425E-AA3B-6295DB9A5CF5}">
  <dimension ref="B2:K81"/>
  <sheetViews>
    <sheetView showGridLines="0" showRowColHeaders="0" tabSelected="1" zoomScale="115" zoomScaleNormal="115" workbookViewId="0">
      <selection activeCell="P13" sqref="P13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3</v>
      </c>
      <c r="H5" s="10" t="s">
        <v>7</v>
      </c>
      <c r="I5" s="11" t="s">
        <v>8</v>
      </c>
    </row>
    <row r="6" spans="2:9" s="8" customFormat="1" x14ac:dyDescent="0.2">
      <c r="B6" s="12" t="s">
        <v>9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10</v>
      </c>
      <c r="C7" s="14">
        <v>204.8857142857143</v>
      </c>
      <c r="D7" s="15">
        <v>177.57142857142858</v>
      </c>
      <c r="E7" s="15">
        <v>180.14285714285714</v>
      </c>
      <c r="F7" s="15">
        <v>182.28571428571428</v>
      </c>
      <c r="G7" s="16">
        <v>182.85714285714286</v>
      </c>
      <c r="H7" s="15">
        <f t="shared" ref="H7:H25" si="0">((G7*100)/F7)-100</f>
        <v>0.31347962382446326</v>
      </c>
      <c r="I7" s="15">
        <f t="shared" ref="I7:I25" si="1">((G7*100)/C7)-100</f>
        <v>-10.751638544136114</v>
      </c>
    </row>
    <row r="8" spans="2:9" x14ac:dyDescent="0.2">
      <c r="B8" s="13" t="s">
        <v>11</v>
      </c>
      <c r="C8" s="14">
        <v>220.29</v>
      </c>
      <c r="D8" s="15">
        <v>183.74</v>
      </c>
      <c r="E8" s="15">
        <v>183.75</v>
      </c>
      <c r="F8" s="15">
        <v>182.58</v>
      </c>
      <c r="G8" s="16">
        <v>178.57</v>
      </c>
      <c r="H8" s="15">
        <f t="shared" si="0"/>
        <v>-2.1962975134187843</v>
      </c>
      <c r="I8" s="15">
        <f t="shared" si="1"/>
        <v>-18.938671750873851</v>
      </c>
    </row>
    <row r="9" spans="2:9" x14ac:dyDescent="0.2">
      <c r="B9" s="13" t="s">
        <v>12</v>
      </c>
      <c r="C9" s="14">
        <v>226.125</v>
      </c>
      <c r="D9" s="15">
        <v>196.83333333333334</v>
      </c>
      <c r="E9" s="15">
        <v>206</v>
      </c>
      <c r="F9" s="15">
        <v>193.5</v>
      </c>
      <c r="G9" s="16">
        <v>197.375</v>
      </c>
      <c r="H9" s="15">
        <f t="shared" si="0"/>
        <v>2.0025839793281648</v>
      </c>
      <c r="I9" s="15">
        <f t="shared" si="1"/>
        <v>-12.714206744057492</v>
      </c>
    </row>
    <row r="10" spans="2:9" x14ac:dyDescent="0.2">
      <c r="B10" s="13" t="s">
        <v>13</v>
      </c>
      <c r="C10" s="14">
        <v>201.52</v>
      </c>
      <c r="D10" s="15" t="s">
        <v>14</v>
      </c>
      <c r="E10" s="15" t="s">
        <v>14</v>
      </c>
      <c r="F10" s="15">
        <v>182.08816824123846</v>
      </c>
      <c r="G10" s="16">
        <v>173.22</v>
      </c>
      <c r="H10" s="15">
        <f t="shared" si="0"/>
        <v>-4.8702605594282886</v>
      </c>
      <c r="I10" s="15">
        <f t="shared" si="1"/>
        <v>-14.043271139341016</v>
      </c>
    </row>
    <row r="11" spans="2:9" x14ac:dyDescent="0.2">
      <c r="B11" s="13" t="s">
        <v>15</v>
      </c>
      <c r="C11" s="14">
        <v>240</v>
      </c>
      <c r="D11" s="15">
        <v>255</v>
      </c>
      <c r="E11" s="15">
        <v>255</v>
      </c>
      <c r="F11" s="15">
        <v>255</v>
      </c>
      <c r="G11" s="16">
        <v>255</v>
      </c>
      <c r="H11" s="15">
        <f t="shared" si="0"/>
        <v>0</v>
      </c>
      <c r="I11" s="15">
        <f t="shared" si="1"/>
        <v>6.25</v>
      </c>
    </row>
    <row r="12" spans="2:9" x14ac:dyDescent="0.2">
      <c r="B12" s="13" t="s">
        <v>16</v>
      </c>
      <c r="C12" s="14">
        <v>227.33200000000002</v>
      </c>
      <c r="D12" s="15">
        <v>228.2</v>
      </c>
      <c r="E12" s="15">
        <v>234.5</v>
      </c>
      <c r="F12" s="15">
        <v>235.3</v>
      </c>
      <c r="G12" s="16">
        <v>234.5</v>
      </c>
      <c r="H12" s="15">
        <f t="shared" si="0"/>
        <v>-0.33999150021250557</v>
      </c>
      <c r="I12" s="15">
        <f t="shared" si="1"/>
        <v>3.1530976721271031</v>
      </c>
    </row>
    <row r="13" spans="2:9" x14ac:dyDescent="0.2">
      <c r="B13" s="13" t="s">
        <v>17</v>
      </c>
      <c r="C13" s="14">
        <v>220.44</v>
      </c>
      <c r="D13" s="15">
        <v>199.24</v>
      </c>
      <c r="E13" s="15">
        <v>202.74</v>
      </c>
      <c r="F13" s="15">
        <v>206.24</v>
      </c>
      <c r="G13" s="16" t="s">
        <v>14</v>
      </c>
      <c r="H13" s="15" t="s">
        <v>14</v>
      </c>
      <c r="I13" s="15" t="s">
        <v>14</v>
      </c>
    </row>
    <row r="14" spans="2:9" x14ac:dyDescent="0.2">
      <c r="B14" s="13" t="s">
        <v>18</v>
      </c>
      <c r="C14" s="14">
        <v>220.5</v>
      </c>
      <c r="D14" s="15">
        <v>191.45</v>
      </c>
      <c r="E14" s="15">
        <v>195.2</v>
      </c>
      <c r="F14" s="15">
        <v>200.6</v>
      </c>
      <c r="G14" s="16">
        <v>198.95</v>
      </c>
      <c r="H14" s="15">
        <f>((G14*100)/F14)-100</f>
        <v>-0.82253240279162299</v>
      </c>
      <c r="I14" s="15">
        <f>((G14*100)/C14)-100</f>
        <v>-9.7732426303854822</v>
      </c>
    </row>
    <row r="15" spans="2:9" x14ac:dyDescent="0.2">
      <c r="B15" s="13" t="s">
        <v>19</v>
      </c>
      <c r="C15" s="14">
        <v>248.28090909090909</v>
      </c>
      <c r="D15" s="15">
        <v>218.34444444444443</v>
      </c>
      <c r="E15" s="15">
        <v>219.45555555555555</v>
      </c>
      <c r="F15" s="15">
        <v>221.76</v>
      </c>
      <c r="G15" s="16">
        <v>219.67777777777778</v>
      </c>
      <c r="H15" s="15">
        <f t="shared" si="0"/>
        <v>-0.93895302228635558</v>
      </c>
      <c r="I15" s="15">
        <f t="shared" si="1"/>
        <v>-11.520471476386518</v>
      </c>
    </row>
    <row r="16" spans="2:9" x14ac:dyDescent="0.2">
      <c r="B16" s="13" t="s">
        <v>20</v>
      </c>
      <c r="C16" s="14">
        <v>205.86655659525817</v>
      </c>
      <c r="D16" s="15">
        <v>191.15799999999999</v>
      </c>
      <c r="E16" s="15">
        <v>194.44200000000001</v>
      </c>
      <c r="F16" s="15">
        <v>193.47</v>
      </c>
      <c r="G16" s="16" t="s">
        <v>14</v>
      </c>
      <c r="H16" s="15" t="s">
        <v>14</v>
      </c>
      <c r="I16" s="15" t="s">
        <v>14</v>
      </c>
    </row>
    <row r="17" spans="2:10" s="22" customFormat="1" x14ac:dyDescent="0.2">
      <c r="B17" s="17" t="s">
        <v>21</v>
      </c>
      <c r="C17" s="18">
        <v>227.47</v>
      </c>
      <c r="D17" s="19">
        <v>190.31</v>
      </c>
      <c r="E17" s="19">
        <v>190.34</v>
      </c>
      <c r="F17" s="19">
        <v>190.1</v>
      </c>
      <c r="G17" s="20">
        <v>191.31</v>
      </c>
      <c r="H17" s="19">
        <f t="shared" si="0"/>
        <v>0.63650710152550971</v>
      </c>
      <c r="I17" s="19">
        <f t="shared" si="1"/>
        <v>-15.896601749681281</v>
      </c>
      <c r="J17" s="21"/>
    </row>
    <row r="18" spans="2:10" x14ac:dyDescent="0.2">
      <c r="B18" s="13" t="s">
        <v>22</v>
      </c>
      <c r="C18" s="14">
        <v>216.07000000000002</v>
      </c>
      <c r="D18" s="15">
        <v>173.98666666666668</v>
      </c>
      <c r="E18" s="15">
        <v>173.63333333333335</v>
      </c>
      <c r="F18" s="15">
        <v>185.93</v>
      </c>
      <c r="G18" s="16">
        <v>178.22666666666669</v>
      </c>
      <c r="H18" s="15">
        <f t="shared" si="0"/>
        <v>-4.1431363057781567</v>
      </c>
      <c r="I18" s="15">
        <f t="shared" si="1"/>
        <v>-17.51438577004366</v>
      </c>
    </row>
    <row r="19" spans="2:10" x14ac:dyDescent="0.2">
      <c r="B19" s="13" t="s">
        <v>23</v>
      </c>
      <c r="C19" s="14">
        <v>247.5</v>
      </c>
      <c r="D19" s="15">
        <v>190</v>
      </c>
      <c r="E19" s="15" t="s">
        <v>14</v>
      </c>
      <c r="F19" s="15">
        <v>190</v>
      </c>
      <c r="G19" s="16" t="s">
        <v>14</v>
      </c>
      <c r="H19" s="15" t="s">
        <v>14</v>
      </c>
      <c r="I19" s="15" t="s">
        <v>14</v>
      </c>
    </row>
    <row r="20" spans="2:10" x14ac:dyDescent="0.2">
      <c r="B20" s="13" t="s">
        <v>24</v>
      </c>
      <c r="C20" s="14">
        <v>221.88393100774081</v>
      </c>
      <c r="D20" s="15">
        <v>181.16284843062766</v>
      </c>
      <c r="E20" s="15">
        <v>182.30107597520518</v>
      </c>
      <c r="F20" s="15">
        <v>183.83616149795202</v>
      </c>
      <c r="G20" s="16">
        <v>183.43455516980001</v>
      </c>
      <c r="H20" s="15">
        <f t="shared" si="0"/>
        <v>-0.21845883034089297</v>
      </c>
      <c r="I20" s="15">
        <f t="shared" si="1"/>
        <v>-17.328598634120752</v>
      </c>
    </row>
    <row r="21" spans="2:10" x14ac:dyDescent="0.2">
      <c r="B21" s="13" t="s">
        <v>25</v>
      </c>
      <c r="C21" s="14">
        <v>255</v>
      </c>
      <c r="D21" s="15">
        <v>241</v>
      </c>
      <c r="E21" s="15">
        <v>241</v>
      </c>
      <c r="F21" s="15">
        <v>241</v>
      </c>
      <c r="G21" s="16" t="s">
        <v>14</v>
      </c>
      <c r="H21" s="15" t="s">
        <v>14</v>
      </c>
      <c r="I21" s="15" t="s">
        <v>14</v>
      </c>
    </row>
    <row r="22" spans="2:10" x14ac:dyDescent="0.2">
      <c r="B22" s="13" t="s">
        <v>26</v>
      </c>
      <c r="C22" s="14">
        <v>221.58500000000001</v>
      </c>
      <c r="D22" s="15">
        <v>181.79999999999998</v>
      </c>
      <c r="E22" s="15">
        <v>183.47333333333336</v>
      </c>
      <c r="F22" s="15">
        <v>187.64000000000001</v>
      </c>
      <c r="G22" s="16">
        <v>189.85999999999999</v>
      </c>
      <c r="H22" s="15">
        <f t="shared" si="0"/>
        <v>1.1831166062673191</v>
      </c>
      <c r="I22" s="15">
        <f t="shared" si="1"/>
        <v>-14.317304871719656</v>
      </c>
    </row>
    <row r="23" spans="2:10" x14ac:dyDescent="0.2">
      <c r="B23" s="13" t="s">
        <v>27</v>
      </c>
      <c r="C23" s="14">
        <v>252.69</v>
      </c>
      <c r="D23" s="15">
        <v>226.09</v>
      </c>
      <c r="E23" s="15">
        <v>225.95</v>
      </c>
      <c r="F23" s="15">
        <v>221.7</v>
      </c>
      <c r="G23" s="16">
        <v>222.61</v>
      </c>
      <c r="H23" s="15">
        <f t="shared" si="0"/>
        <v>0.41046459179071348</v>
      </c>
      <c r="I23" s="15">
        <f t="shared" si="1"/>
        <v>-11.903913886580398</v>
      </c>
    </row>
    <row r="24" spans="2:10" x14ac:dyDescent="0.2">
      <c r="B24" s="13" t="s">
        <v>28</v>
      </c>
      <c r="C24" s="14">
        <v>234.54</v>
      </c>
      <c r="D24" s="15">
        <v>207.93</v>
      </c>
      <c r="E24" s="15">
        <v>185.76</v>
      </c>
      <c r="F24" s="15">
        <v>175.25</v>
      </c>
      <c r="G24" s="16">
        <v>179.98</v>
      </c>
      <c r="H24" s="15">
        <f>((G24*100)/F24)-100</f>
        <v>2.6990014265335276</v>
      </c>
      <c r="I24" s="15">
        <f t="shared" si="1"/>
        <v>-23.26255649356186</v>
      </c>
    </row>
    <row r="25" spans="2:10" x14ac:dyDescent="0.2">
      <c r="B25" s="13" t="s">
        <v>29</v>
      </c>
      <c r="C25" s="14">
        <v>204.5</v>
      </c>
      <c r="D25" s="15">
        <v>185.5</v>
      </c>
      <c r="E25" s="15">
        <v>186.5</v>
      </c>
      <c r="F25" s="15">
        <v>188.5</v>
      </c>
      <c r="G25" s="16">
        <v>187</v>
      </c>
      <c r="H25" s="15">
        <f t="shared" si="0"/>
        <v>-0.79575596816975747</v>
      </c>
      <c r="I25" s="15">
        <f t="shared" si="1"/>
        <v>-8.5574572127139419</v>
      </c>
    </row>
    <row r="26" spans="2:10" x14ac:dyDescent="0.2">
      <c r="B26" s="13" t="s">
        <v>30</v>
      </c>
      <c r="C26" s="14">
        <v>218.13</v>
      </c>
      <c r="D26" s="15">
        <v>200.32</v>
      </c>
      <c r="E26" s="15">
        <v>203.08</v>
      </c>
      <c r="F26" s="15">
        <v>201.98</v>
      </c>
      <c r="G26" s="16" t="s">
        <v>14</v>
      </c>
      <c r="H26" s="15" t="s">
        <v>14</v>
      </c>
      <c r="I26" s="15" t="s">
        <v>14</v>
      </c>
    </row>
    <row r="27" spans="2:10" x14ac:dyDescent="0.2">
      <c r="B27" s="23" t="s">
        <v>31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32</v>
      </c>
      <c r="C28" s="25">
        <v>188.7</v>
      </c>
      <c r="D28" s="15">
        <v>162.19999999999999</v>
      </c>
      <c r="E28" s="15">
        <v>168</v>
      </c>
      <c r="F28" s="15">
        <v>168.8</v>
      </c>
      <c r="G28" s="26">
        <v>168</v>
      </c>
      <c r="H28" s="15">
        <f>((G28*100)/F28)-100</f>
        <v>-0.47393364928910842</v>
      </c>
      <c r="I28" s="15">
        <f>((G28*100)/C28)-100</f>
        <v>-10.969793322734489</v>
      </c>
    </row>
    <row r="29" spans="2:10" x14ac:dyDescent="0.2">
      <c r="B29" s="13" t="s">
        <v>10</v>
      </c>
      <c r="C29" s="14">
        <v>198.69200000000001</v>
      </c>
      <c r="D29" s="15">
        <v>169.14285714285714</v>
      </c>
      <c r="E29" s="15">
        <v>169.71428571428572</v>
      </c>
      <c r="F29" s="15">
        <v>173.28571428571428</v>
      </c>
      <c r="G29" s="16">
        <v>174.42857142857142</v>
      </c>
      <c r="H29" s="15">
        <f t="shared" ref="H29:H41" si="2">((G29*100)/F29)-100</f>
        <v>0.65952184666116409</v>
      </c>
      <c r="I29" s="15">
        <f t="shared" ref="I29:I41" si="3">((G29*100)/C29)-100</f>
        <v>-12.21157800587271</v>
      </c>
    </row>
    <row r="30" spans="2:10" x14ac:dyDescent="0.2">
      <c r="B30" s="13" t="s">
        <v>12</v>
      </c>
      <c r="C30" s="14">
        <v>213.33333333333334</v>
      </c>
      <c r="D30" s="15">
        <v>190</v>
      </c>
      <c r="E30" s="15">
        <v>198.5</v>
      </c>
      <c r="F30" s="15">
        <v>188.25</v>
      </c>
      <c r="G30" s="16">
        <v>185</v>
      </c>
      <c r="H30" s="15">
        <f t="shared" si="2"/>
        <v>-1.7264276228419675</v>
      </c>
      <c r="I30" s="15">
        <f t="shared" si="3"/>
        <v>-13.28125</v>
      </c>
    </row>
    <row r="31" spans="2:10" x14ac:dyDescent="0.2">
      <c r="B31" s="13" t="s">
        <v>15</v>
      </c>
      <c r="C31" s="14">
        <v>219</v>
      </c>
      <c r="D31" s="15">
        <v>211</v>
      </c>
      <c r="E31" s="15">
        <v>211</v>
      </c>
      <c r="F31" s="15">
        <v>211</v>
      </c>
      <c r="G31" s="16">
        <v>235</v>
      </c>
      <c r="H31" s="15">
        <f>((G31*100)/F31)-100</f>
        <v>11.374407582938389</v>
      </c>
      <c r="I31" s="15">
        <f>((G31*100)/C31)-100</f>
        <v>7.3059360730593568</v>
      </c>
    </row>
    <row r="32" spans="2:10" x14ac:dyDescent="0.2">
      <c r="B32" s="13" t="s">
        <v>33</v>
      </c>
      <c r="C32" s="14">
        <v>244.33333333333334</v>
      </c>
      <c r="D32" s="15">
        <v>216</v>
      </c>
      <c r="E32" s="15">
        <v>216</v>
      </c>
      <c r="F32" s="15">
        <v>224.66666666666666</v>
      </c>
      <c r="G32" s="16">
        <v>228</v>
      </c>
      <c r="H32" s="15">
        <f t="shared" si="2"/>
        <v>1.4836795252225556</v>
      </c>
      <c r="I32" s="15">
        <f t="shared" si="3"/>
        <v>-6.6848567530695817</v>
      </c>
    </row>
    <row r="33" spans="2:10" x14ac:dyDescent="0.2">
      <c r="B33" s="13" t="s">
        <v>20</v>
      </c>
      <c r="C33" s="14">
        <v>192.5</v>
      </c>
      <c r="D33" s="15">
        <v>164.84700000000001</v>
      </c>
      <c r="E33" s="15">
        <v>181.81299999999999</v>
      </c>
      <c r="F33" s="15">
        <v>178.05</v>
      </c>
      <c r="G33" s="16" t="s">
        <v>14</v>
      </c>
      <c r="H33" s="15" t="s">
        <v>14</v>
      </c>
      <c r="I33" s="15" t="s">
        <v>14</v>
      </c>
    </row>
    <row r="34" spans="2:10" s="22" customFormat="1" x14ac:dyDescent="0.2">
      <c r="B34" s="17" t="s">
        <v>21</v>
      </c>
      <c r="C34" s="18">
        <v>206.09</v>
      </c>
      <c r="D34" s="19">
        <v>177.66</v>
      </c>
      <c r="E34" s="19">
        <v>171.84</v>
      </c>
      <c r="F34" s="19">
        <v>171.9</v>
      </c>
      <c r="G34" s="20">
        <v>174.22</v>
      </c>
      <c r="H34" s="19">
        <f t="shared" si="2"/>
        <v>1.3496218731820733</v>
      </c>
      <c r="I34" s="19">
        <f t="shared" si="3"/>
        <v>-15.464117618516184</v>
      </c>
      <c r="J34" s="21"/>
    </row>
    <row r="35" spans="2:10" x14ac:dyDescent="0.2">
      <c r="B35" s="13" t="s">
        <v>22</v>
      </c>
      <c r="C35" s="14">
        <v>208.9</v>
      </c>
      <c r="D35" s="15">
        <v>162.74</v>
      </c>
      <c r="E35" s="15">
        <v>172.07</v>
      </c>
      <c r="F35" s="15">
        <v>172.8</v>
      </c>
      <c r="G35" s="16">
        <v>178.48</v>
      </c>
      <c r="H35" s="15">
        <f t="shared" si="2"/>
        <v>3.2870370370370239</v>
      </c>
      <c r="I35" s="15">
        <f t="shared" si="3"/>
        <v>-14.561991383437046</v>
      </c>
    </row>
    <row r="36" spans="2:10" x14ac:dyDescent="0.2">
      <c r="B36" s="13" t="s">
        <v>34</v>
      </c>
      <c r="C36" s="14">
        <v>234</v>
      </c>
      <c r="D36" s="15">
        <v>211.5</v>
      </c>
      <c r="E36" s="15">
        <v>213</v>
      </c>
      <c r="F36" s="15">
        <v>215</v>
      </c>
      <c r="G36" s="16">
        <v>210</v>
      </c>
      <c r="H36" s="15">
        <f t="shared" si="2"/>
        <v>-2.3255813953488342</v>
      </c>
      <c r="I36" s="15">
        <f t="shared" si="3"/>
        <v>-10.256410256410263</v>
      </c>
    </row>
    <row r="37" spans="2:10" x14ac:dyDescent="0.2">
      <c r="B37" s="13" t="s">
        <v>23</v>
      </c>
      <c r="C37" s="14" t="s">
        <v>14</v>
      </c>
      <c r="D37" s="15" t="s">
        <v>14</v>
      </c>
      <c r="E37" s="15" t="s">
        <v>14</v>
      </c>
      <c r="F37" s="15">
        <v>175</v>
      </c>
      <c r="G37" s="16" t="s">
        <v>14</v>
      </c>
      <c r="H37" s="15" t="s">
        <v>14</v>
      </c>
      <c r="I37" s="15" t="s">
        <v>14</v>
      </c>
    </row>
    <row r="38" spans="2:10" x14ac:dyDescent="0.2">
      <c r="B38" s="13" t="s">
        <v>24</v>
      </c>
      <c r="C38" s="14">
        <v>218.53293312844374</v>
      </c>
      <c r="D38" s="15">
        <v>174.04551905683087</v>
      </c>
      <c r="E38" s="15">
        <v>173.85469407674009</v>
      </c>
      <c r="F38" s="15">
        <v>175.52252779403159</v>
      </c>
      <c r="G38" s="16">
        <v>175.68149278034082</v>
      </c>
      <c r="H38" s="15">
        <f t="shared" si="2"/>
        <v>9.0566714317020569E-2</v>
      </c>
      <c r="I38" s="15">
        <f t="shared" si="3"/>
        <v>-19.608687685950201</v>
      </c>
    </row>
    <row r="39" spans="2:10" x14ac:dyDescent="0.2">
      <c r="B39" s="13" t="s">
        <v>25</v>
      </c>
      <c r="C39" s="14">
        <v>247</v>
      </c>
      <c r="D39" s="15">
        <v>231</v>
      </c>
      <c r="E39" s="15">
        <v>231</v>
      </c>
      <c r="F39" s="15">
        <v>231</v>
      </c>
      <c r="G39" s="16">
        <v>234.33333333333334</v>
      </c>
      <c r="H39" s="15">
        <f t="shared" si="2"/>
        <v>1.4430014430014495</v>
      </c>
      <c r="I39" s="15">
        <f t="shared" si="3"/>
        <v>-5.1282051282051242</v>
      </c>
    </row>
    <row r="40" spans="2:10" x14ac:dyDescent="0.2">
      <c r="B40" s="13" t="s">
        <v>26</v>
      </c>
      <c r="C40" s="14">
        <v>213.69499999999999</v>
      </c>
      <c r="D40" s="15">
        <v>178.46333333333334</v>
      </c>
      <c r="E40" s="15">
        <v>174.11666666666667</v>
      </c>
      <c r="F40" s="15">
        <v>177.73000000000002</v>
      </c>
      <c r="G40" s="16">
        <v>179.13666666666666</v>
      </c>
      <c r="H40" s="15">
        <f t="shared" si="2"/>
        <v>0.79146270560210041</v>
      </c>
      <c r="I40" s="15">
        <f t="shared" si="3"/>
        <v>-16.171802491089338</v>
      </c>
    </row>
    <row r="41" spans="2:10" x14ac:dyDescent="0.2">
      <c r="B41" s="13" t="s">
        <v>29</v>
      </c>
      <c r="C41" s="14">
        <v>190</v>
      </c>
      <c r="D41" s="15">
        <v>167.5</v>
      </c>
      <c r="E41" s="15">
        <v>170</v>
      </c>
      <c r="F41" s="15">
        <v>165</v>
      </c>
      <c r="G41" s="16">
        <v>167.5</v>
      </c>
      <c r="H41" s="15">
        <f t="shared" si="2"/>
        <v>1.5151515151515156</v>
      </c>
      <c r="I41" s="15">
        <f t="shared" si="3"/>
        <v>-11.84210526315789</v>
      </c>
    </row>
    <row r="42" spans="2:10" x14ac:dyDescent="0.2">
      <c r="B42" s="23" t="s">
        <v>35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32</v>
      </c>
      <c r="C43" s="25">
        <v>184.6</v>
      </c>
      <c r="D43" s="15">
        <v>169.8</v>
      </c>
      <c r="E43" s="15">
        <v>173.5</v>
      </c>
      <c r="F43" s="15">
        <v>175.8</v>
      </c>
      <c r="G43" s="26">
        <v>173.5</v>
      </c>
      <c r="H43" s="15">
        <f>((G43*100)/F43)-100</f>
        <v>-1.3083048919226457</v>
      </c>
      <c r="I43" s="15">
        <f>((G43*100)/C43)-100</f>
        <v>-6.0130010834236174</v>
      </c>
    </row>
    <row r="44" spans="2:10" x14ac:dyDescent="0.2">
      <c r="B44" s="13" t="s">
        <v>10</v>
      </c>
      <c r="C44" s="14">
        <v>168.73</v>
      </c>
      <c r="D44" s="15">
        <v>160.5</v>
      </c>
      <c r="E44" s="15">
        <v>160.5</v>
      </c>
      <c r="F44" s="15">
        <v>160.5</v>
      </c>
      <c r="G44" s="16">
        <v>172.5</v>
      </c>
      <c r="H44" s="15">
        <f t="shared" ref="H44:H61" si="4">((G44*100)/F44)-100</f>
        <v>7.476635514018696</v>
      </c>
      <c r="I44" s="15">
        <f t="shared" ref="I44:I61" si="5">((G44*100)/C44)-100</f>
        <v>2.2343388846085475</v>
      </c>
    </row>
    <row r="45" spans="2:10" x14ac:dyDescent="0.2">
      <c r="B45" s="13" t="s">
        <v>12</v>
      </c>
      <c r="C45" s="14">
        <v>201.83333333333334</v>
      </c>
      <c r="D45" s="15">
        <v>185.75</v>
      </c>
      <c r="E45" s="15">
        <v>199</v>
      </c>
      <c r="F45" s="15">
        <v>181.83333333333334</v>
      </c>
      <c r="G45" s="16">
        <v>181.5</v>
      </c>
      <c r="H45" s="15">
        <f t="shared" si="4"/>
        <v>-0.18331805682859681</v>
      </c>
      <c r="I45" s="15">
        <f t="shared" si="5"/>
        <v>-10.074318744838976</v>
      </c>
    </row>
    <row r="46" spans="2:10" x14ac:dyDescent="0.2">
      <c r="B46" s="13" t="s">
        <v>15</v>
      </c>
      <c r="C46" s="14" t="s">
        <v>14</v>
      </c>
      <c r="D46" s="15">
        <v>250</v>
      </c>
      <c r="E46" s="15">
        <v>250</v>
      </c>
      <c r="F46" s="15">
        <v>255</v>
      </c>
      <c r="G46" s="16">
        <v>255</v>
      </c>
      <c r="H46" s="15">
        <f t="shared" si="4"/>
        <v>0</v>
      </c>
      <c r="I46" s="15" t="s">
        <v>14</v>
      </c>
    </row>
    <row r="47" spans="2:10" x14ac:dyDescent="0.2">
      <c r="B47" s="13" t="s">
        <v>16</v>
      </c>
      <c r="C47" s="14">
        <v>208.625</v>
      </c>
      <c r="D47" s="15">
        <v>200.73000000000002</v>
      </c>
      <c r="E47" s="15">
        <v>205.01999999999998</v>
      </c>
      <c r="F47" s="15">
        <v>207.6</v>
      </c>
      <c r="G47" s="16">
        <v>205.32</v>
      </c>
      <c r="H47" s="15">
        <f t="shared" si="4"/>
        <v>-1.0982658959537588</v>
      </c>
      <c r="I47" s="15">
        <f t="shared" si="5"/>
        <v>-1.5841821449970013</v>
      </c>
    </row>
    <row r="48" spans="2:10" x14ac:dyDescent="0.2">
      <c r="B48" s="13" t="s">
        <v>17</v>
      </c>
      <c r="C48" s="14">
        <v>204.74</v>
      </c>
      <c r="D48" s="15">
        <v>201.64</v>
      </c>
      <c r="E48" s="15">
        <v>201.24</v>
      </c>
      <c r="F48" s="15">
        <v>202.84</v>
      </c>
      <c r="G48" s="16" t="s">
        <v>14</v>
      </c>
      <c r="H48" s="15" t="s">
        <v>14</v>
      </c>
      <c r="I48" s="15" t="s">
        <v>14</v>
      </c>
    </row>
    <row r="49" spans="2:10" x14ac:dyDescent="0.2">
      <c r="B49" s="13" t="s">
        <v>18</v>
      </c>
      <c r="C49" s="14" t="s">
        <v>14</v>
      </c>
      <c r="D49" s="15" t="s">
        <v>14</v>
      </c>
      <c r="E49" s="15">
        <v>190.7</v>
      </c>
      <c r="F49" s="15">
        <v>184.6</v>
      </c>
      <c r="G49" s="16">
        <v>180.1</v>
      </c>
      <c r="H49" s="15">
        <f>((G49*100)/F49)-100</f>
        <v>-2.4377031419284947</v>
      </c>
      <c r="I49" s="15" t="s">
        <v>14</v>
      </c>
    </row>
    <row r="50" spans="2:10" x14ac:dyDescent="0.2">
      <c r="B50" s="13" t="s">
        <v>33</v>
      </c>
      <c r="C50" s="14">
        <v>233.66666666666666</v>
      </c>
      <c r="D50" s="15">
        <v>212.66666666666666</v>
      </c>
      <c r="E50" s="15">
        <v>212.66666666666666</v>
      </c>
      <c r="F50" s="15">
        <v>223.66666666666666</v>
      </c>
      <c r="G50" s="16">
        <v>228</v>
      </c>
      <c r="H50" s="15">
        <f t="shared" si="4"/>
        <v>1.9374068554396473</v>
      </c>
      <c r="I50" s="15">
        <f t="shared" si="5"/>
        <v>-2.4251069900142568</v>
      </c>
    </row>
    <row r="51" spans="2:10" x14ac:dyDescent="0.2">
      <c r="B51" s="13" t="s">
        <v>19</v>
      </c>
      <c r="C51" s="14">
        <v>249.02666666666664</v>
      </c>
      <c r="D51" s="15">
        <v>221.5</v>
      </c>
      <c r="E51" s="15">
        <v>222.5</v>
      </c>
      <c r="F51" s="15">
        <v>222.83333333333334</v>
      </c>
      <c r="G51" s="16">
        <v>222.83333333333334</v>
      </c>
      <c r="H51" s="15">
        <f t="shared" si="4"/>
        <v>0</v>
      </c>
      <c r="I51" s="15">
        <f t="shared" si="5"/>
        <v>-10.518284521068679</v>
      </c>
    </row>
    <row r="52" spans="2:10" x14ac:dyDescent="0.2">
      <c r="B52" s="13" t="s">
        <v>20</v>
      </c>
      <c r="C52" s="14">
        <v>150</v>
      </c>
      <c r="D52" s="15">
        <v>146.19999999999999</v>
      </c>
      <c r="E52" s="15">
        <v>159.94999999999999</v>
      </c>
      <c r="F52" s="15">
        <v>155.19999999999999</v>
      </c>
      <c r="G52" s="16" t="s">
        <v>14</v>
      </c>
      <c r="H52" s="15" t="s">
        <v>14</v>
      </c>
      <c r="I52" s="15" t="s">
        <v>14</v>
      </c>
    </row>
    <row r="53" spans="2:10" s="22" customFormat="1" x14ac:dyDescent="0.2">
      <c r="B53" s="17" t="s">
        <v>21</v>
      </c>
      <c r="C53" s="18">
        <v>166.47</v>
      </c>
      <c r="D53" s="19">
        <v>163.28</v>
      </c>
      <c r="E53" s="19">
        <v>166.06</v>
      </c>
      <c r="F53" s="19">
        <v>162.19</v>
      </c>
      <c r="G53" s="20">
        <v>162.19</v>
      </c>
      <c r="H53" s="19">
        <f t="shared" si="4"/>
        <v>0</v>
      </c>
      <c r="I53" s="19">
        <f t="shared" si="5"/>
        <v>-2.571033819907484</v>
      </c>
      <c r="J53" s="21"/>
    </row>
    <row r="54" spans="2:10" x14ac:dyDescent="0.2">
      <c r="B54" s="13" t="s">
        <v>22</v>
      </c>
      <c r="C54" s="14" t="s">
        <v>14</v>
      </c>
      <c r="D54" s="15">
        <v>170.76</v>
      </c>
      <c r="E54" s="15">
        <v>167.93</v>
      </c>
      <c r="F54" s="15" t="s">
        <v>14</v>
      </c>
      <c r="G54" s="16" t="s">
        <v>14</v>
      </c>
      <c r="H54" s="15" t="s">
        <v>14</v>
      </c>
      <c r="I54" s="15" t="s">
        <v>14</v>
      </c>
    </row>
    <row r="55" spans="2:10" x14ac:dyDescent="0.2">
      <c r="B55" s="13" t="s">
        <v>34</v>
      </c>
      <c r="C55" s="14">
        <v>225</v>
      </c>
      <c r="D55" s="15">
        <v>207.5</v>
      </c>
      <c r="E55" s="15">
        <v>209.5</v>
      </c>
      <c r="F55" s="15">
        <v>210</v>
      </c>
      <c r="G55" s="16">
        <v>207.5</v>
      </c>
      <c r="H55" s="15">
        <f t="shared" si="4"/>
        <v>-1.1904761904761898</v>
      </c>
      <c r="I55" s="15">
        <f t="shared" si="5"/>
        <v>-7.7777777777777715</v>
      </c>
    </row>
    <row r="56" spans="2:10" x14ac:dyDescent="0.2">
      <c r="B56" s="13" t="s">
        <v>23</v>
      </c>
      <c r="C56" s="14" t="s">
        <v>14</v>
      </c>
      <c r="D56" s="15" t="s">
        <v>14</v>
      </c>
      <c r="E56" s="15" t="s">
        <v>14</v>
      </c>
      <c r="F56" s="15">
        <v>172.25</v>
      </c>
      <c r="G56" s="16" t="s">
        <v>14</v>
      </c>
      <c r="H56" s="15" t="s">
        <v>14</v>
      </c>
      <c r="I56" s="15" t="s">
        <v>14</v>
      </c>
    </row>
    <row r="57" spans="2:10" x14ac:dyDescent="0.2">
      <c r="B57" s="13" t="s">
        <v>24</v>
      </c>
      <c r="C57" s="14">
        <v>199.38437381817485</v>
      </c>
      <c r="D57" s="15">
        <v>141.7868501543376</v>
      </c>
      <c r="E57" s="15">
        <v>144.52697915151401</v>
      </c>
      <c r="F57" s="15">
        <v>144.99707431246344</v>
      </c>
      <c r="G57" s="16">
        <v>146.33963747297889</v>
      </c>
      <c r="H57" s="15">
        <f t="shared" si="4"/>
        <v>0.92592431046041668</v>
      </c>
      <c r="I57" s="15">
        <f t="shared" si="5"/>
        <v>-26.604259566283361</v>
      </c>
    </row>
    <row r="58" spans="2:10" x14ac:dyDescent="0.2">
      <c r="B58" s="13" t="s">
        <v>25</v>
      </c>
      <c r="C58" s="14">
        <v>242</v>
      </c>
      <c r="D58" s="15">
        <v>237</v>
      </c>
      <c r="E58" s="15">
        <v>232</v>
      </c>
      <c r="F58" s="15">
        <v>232</v>
      </c>
      <c r="G58" s="16">
        <v>233</v>
      </c>
      <c r="H58" s="15">
        <f t="shared" si="4"/>
        <v>0.43103448275861922</v>
      </c>
      <c r="I58" s="15">
        <f t="shared" si="5"/>
        <v>-3.7190082644628149</v>
      </c>
    </row>
    <row r="59" spans="2:10" x14ac:dyDescent="0.2">
      <c r="B59" s="13" t="s">
        <v>26</v>
      </c>
      <c r="C59" s="14">
        <v>214.4</v>
      </c>
      <c r="D59" s="15">
        <v>187.43</v>
      </c>
      <c r="E59" s="15">
        <v>192.565</v>
      </c>
      <c r="F59" s="15">
        <v>189.9</v>
      </c>
      <c r="G59" s="16">
        <v>185.35</v>
      </c>
      <c r="H59" s="15">
        <f t="shared" si="4"/>
        <v>-2.395997893628234</v>
      </c>
      <c r="I59" s="15">
        <f t="shared" si="5"/>
        <v>-13.549440298507463</v>
      </c>
    </row>
    <row r="60" spans="2:10" x14ac:dyDescent="0.2">
      <c r="B60" s="13" t="s">
        <v>28</v>
      </c>
      <c r="C60" s="14" t="s">
        <v>14</v>
      </c>
      <c r="D60" s="15" t="s">
        <v>14</v>
      </c>
      <c r="E60" s="15">
        <v>155.41</v>
      </c>
      <c r="F60" s="15" t="s">
        <v>14</v>
      </c>
      <c r="G60" s="16" t="s">
        <v>14</v>
      </c>
      <c r="H60" s="15" t="s">
        <v>14</v>
      </c>
      <c r="I60" s="15" t="s">
        <v>14</v>
      </c>
    </row>
    <row r="61" spans="2:10" x14ac:dyDescent="0.2">
      <c r="B61" s="13" t="s">
        <v>29</v>
      </c>
      <c r="C61" s="14">
        <v>185</v>
      </c>
      <c r="D61" s="15">
        <v>166.66666666666666</v>
      </c>
      <c r="E61" s="15">
        <v>169</v>
      </c>
      <c r="F61" s="15">
        <v>167.66666666666666</v>
      </c>
      <c r="G61" s="16">
        <v>165</v>
      </c>
      <c r="H61" s="15">
        <f t="shared" si="4"/>
        <v>-1.5904572564612209</v>
      </c>
      <c r="I61" s="15">
        <f t="shared" si="5"/>
        <v>-10.810810810810807</v>
      </c>
    </row>
    <row r="62" spans="2:10" x14ac:dyDescent="0.2">
      <c r="B62" s="23" t="s">
        <v>36</v>
      </c>
      <c r="C62" s="23"/>
      <c r="D62" s="23"/>
      <c r="E62" s="23"/>
      <c r="F62" s="23"/>
      <c r="G62" s="23"/>
      <c r="H62" s="23"/>
      <c r="I62" s="23"/>
    </row>
    <row r="63" spans="2:10" x14ac:dyDescent="0.2">
      <c r="B63" s="13" t="s">
        <v>11</v>
      </c>
      <c r="C63" s="25">
        <v>214.16</v>
      </c>
      <c r="D63" s="15">
        <v>182.01</v>
      </c>
      <c r="E63" s="15">
        <v>190.35</v>
      </c>
      <c r="F63" s="15">
        <v>190.42</v>
      </c>
      <c r="G63" s="26">
        <v>187.8</v>
      </c>
      <c r="H63" s="15">
        <f>((G63*100)/F63)-100</f>
        <v>-1.3759058922382081</v>
      </c>
      <c r="I63" s="15">
        <f>((G63*100)/C63)-100</f>
        <v>-12.308554351886443</v>
      </c>
    </row>
    <row r="64" spans="2:10" x14ac:dyDescent="0.2">
      <c r="B64" s="13" t="s">
        <v>12</v>
      </c>
      <c r="C64" s="14">
        <v>200.83333333333334</v>
      </c>
      <c r="D64" s="15">
        <v>182.33333333333334</v>
      </c>
      <c r="E64" s="15" t="s">
        <v>14</v>
      </c>
      <c r="F64" s="15">
        <v>181</v>
      </c>
      <c r="G64" s="16">
        <v>183.5</v>
      </c>
      <c r="H64" s="15">
        <f t="shared" ref="H64:H65" si="6">((G64*100)/F64)-100</f>
        <v>1.3812154696132666</v>
      </c>
      <c r="I64" s="15">
        <f t="shared" ref="I64:I65" si="7">((G64*100)/C64)-100</f>
        <v>-8.6307053941908691</v>
      </c>
    </row>
    <row r="65" spans="2:11" x14ac:dyDescent="0.2">
      <c r="B65" s="13" t="s">
        <v>24</v>
      </c>
      <c r="C65" s="14">
        <v>176.64545963723054</v>
      </c>
      <c r="D65" s="15">
        <v>144.95323031668482</v>
      </c>
      <c r="E65" s="15">
        <v>146.40395290672848</v>
      </c>
      <c r="F65" s="15">
        <v>147.91808074897602</v>
      </c>
      <c r="G65" s="16">
        <v>148.54109544174204</v>
      </c>
      <c r="H65" s="15">
        <f t="shared" si="6"/>
        <v>0.42118900516516078</v>
      </c>
      <c r="I65" s="15">
        <f t="shared" si="7"/>
        <v>-15.910040514602116</v>
      </c>
    </row>
    <row r="66" spans="2:11" x14ac:dyDescent="0.2">
      <c r="B66" s="27" t="s">
        <v>37</v>
      </c>
      <c r="C66" s="27"/>
      <c r="D66" s="27"/>
      <c r="E66" s="27"/>
      <c r="F66" s="27"/>
      <c r="G66" s="27"/>
      <c r="H66" s="27"/>
      <c r="I66" s="27"/>
    </row>
    <row r="67" spans="2:11" x14ac:dyDescent="0.2">
      <c r="B67" s="28" t="s">
        <v>38</v>
      </c>
      <c r="C67" s="29">
        <v>535.5</v>
      </c>
      <c r="D67" s="15">
        <v>431.13900000000001</v>
      </c>
      <c r="E67" s="15">
        <v>486.459</v>
      </c>
      <c r="F67" s="15">
        <v>476.96</v>
      </c>
      <c r="G67" s="16" t="s">
        <v>14</v>
      </c>
      <c r="H67" s="30" t="s">
        <v>14</v>
      </c>
      <c r="I67" s="30" t="s">
        <v>14</v>
      </c>
    </row>
    <row r="68" spans="2:11" x14ac:dyDescent="0.2">
      <c r="B68" s="31" t="s">
        <v>21</v>
      </c>
      <c r="C68" s="32">
        <v>508.49</v>
      </c>
      <c r="D68" s="33">
        <v>503.53</v>
      </c>
      <c r="E68" s="33">
        <v>510.64</v>
      </c>
      <c r="F68" s="33">
        <v>500.81</v>
      </c>
      <c r="G68" s="34">
        <v>509.28</v>
      </c>
      <c r="H68" s="30">
        <f>((G68*100)/F68)-100</f>
        <v>1.6912601585431588</v>
      </c>
      <c r="I68" s="30">
        <f>((G68*100)/C68)-100</f>
        <v>0.15536195402071939</v>
      </c>
      <c r="J68" s="35"/>
      <c r="K68" s="21"/>
    </row>
    <row r="69" spans="2:11" ht="12.75" thickBot="1" x14ac:dyDescent="0.25">
      <c r="B69" s="36" t="s">
        <v>24</v>
      </c>
      <c r="C69" s="37">
        <v>574.45677930806687</v>
      </c>
      <c r="D69" s="38">
        <v>519.12474882080437</v>
      </c>
      <c r="E69" s="38">
        <v>526.02189489885461</v>
      </c>
      <c r="F69" s="38">
        <v>524.98537156231714</v>
      </c>
      <c r="G69" s="39">
        <v>525.21499892383565</v>
      </c>
      <c r="H69" s="40">
        <f>((G69*100)/F69)-100</f>
        <v>4.3739763802406628E-2</v>
      </c>
      <c r="I69" s="40">
        <f>((G69*100)/C69)-100</f>
        <v>-8.5718860248360045</v>
      </c>
    </row>
    <row r="70" spans="2:11" ht="12.75" thickTop="1" x14ac:dyDescent="0.2">
      <c r="B70" s="28"/>
      <c r="C70" s="15"/>
      <c r="D70" s="15"/>
      <c r="E70" s="15"/>
      <c r="F70" s="15"/>
      <c r="G70" s="15"/>
      <c r="H70" s="30"/>
      <c r="I70" s="30"/>
    </row>
    <row r="71" spans="2:11" x14ac:dyDescent="0.2">
      <c r="B71" s="41" t="s">
        <v>39</v>
      </c>
      <c r="C71" s="42"/>
      <c r="D71" s="42"/>
      <c r="E71" s="43"/>
      <c r="F71" s="43"/>
      <c r="G71" s="43"/>
      <c r="H71" s="43"/>
      <c r="I71" s="41"/>
    </row>
    <row r="72" spans="2:11" x14ac:dyDescent="0.2">
      <c r="B72" s="41" t="s">
        <v>40</v>
      </c>
      <c r="C72" s="44"/>
      <c r="D72" s="44"/>
      <c r="E72" s="45"/>
      <c r="F72" s="45"/>
      <c r="G72" s="45"/>
      <c r="H72" s="45"/>
      <c r="I72" s="41"/>
    </row>
    <row r="73" spans="2:11" x14ac:dyDescent="0.2">
      <c r="B73" s="41" t="s">
        <v>41</v>
      </c>
      <c r="C73" s="46"/>
      <c r="D73" s="46"/>
      <c r="E73" s="46"/>
      <c r="F73" s="46"/>
      <c r="G73" s="46"/>
      <c r="H73" s="46"/>
      <c r="I73" s="46"/>
    </row>
    <row r="74" spans="2:11" x14ac:dyDescent="0.2">
      <c r="B74" s="46"/>
      <c r="C74" s="46"/>
      <c r="D74" s="47"/>
      <c r="E74" s="47"/>
      <c r="F74" s="47"/>
      <c r="G74" s="48"/>
      <c r="H74" s="46"/>
      <c r="I74" s="46"/>
    </row>
    <row r="75" spans="2:11" x14ac:dyDescent="0.2">
      <c r="B75" s="46"/>
      <c r="C75" s="46"/>
      <c r="D75" s="47"/>
      <c r="E75" s="48"/>
      <c r="F75" s="46" t="s">
        <v>42</v>
      </c>
      <c r="G75" s="46"/>
      <c r="H75" s="46"/>
      <c r="I75" s="46"/>
    </row>
    <row r="80" spans="2:11" x14ac:dyDescent="0.2">
      <c r="E80" s="21"/>
    </row>
    <row r="81" spans="6:6" x14ac:dyDescent="0.2">
      <c r="F81" s="21"/>
    </row>
  </sheetData>
  <mergeCells count="9">
    <mergeCell ref="B42:I42"/>
    <mergeCell ref="B62:I62"/>
    <mergeCell ref="B66:I66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2026-04-07T14:16:22Z</dcterms:created>
  <dcterms:modified xsi:type="dcterms:W3CDTF">2026-04-07T14:17:13Z</dcterms:modified>
</cp:coreProperties>
</file>