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X:\Bendri-mesa\Rim-skyr\Jurates dokumentai\_____________2026 INFO\__PAVADAVIMUI\"/>
    </mc:Choice>
  </mc:AlternateContent>
  <xr:revisionPtr revIDLastSave="0" documentId="13_ncr:1_{F5AEA31A-C783-445A-AA4E-1D3BE47E2D9C}" xr6:coauthVersionLast="47" xr6:coauthVersionMax="47" xr10:uidLastSave="{00000000-0000-0000-0000-000000000000}"/>
  <bookViews>
    <workbookView xWindow="-108" yWindow="-108" windowWidth="23256" windowHeight="12456" xr2:uid="{8FA997B1-5382-4DEB-A508-1354E528E45E}"/>
  </bookViews>
  <sheets>
    <sheet name="0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82" i="1" l="1"/>
  <c r="H80" i="1"/>
  <c r="G70" i="1"/>
  <c r="G69" i="1"/>
  <c r="G67" i="1"/>
  <c r="H54" i="1"/>
  <c r="H49" i="1"/>
  <c r="G48" i="1"/>
  <c r="G28" i="1"/>
  <c r="G11" i="1"/>
  <c r="H8" i="1"/>
  <c r="H70" i="1"/>
  <c r="H69" i="1"/>
  <c r="H67" i="1"/>
  <c r="G36" i="1"/>
  <c r="G29" i="1"/>
  <c r="H36" i="1" l="1"/>
  <c r="G16" i="1"/>
  <c r="G9" i="1"/>
  <c r="G10" i="1"/>
  <c r="H10" i="1"/>
  <c r="G12" i="1"/>
  <c r="H12" i="1"/>
  <c r="G13" i="1"/>
  <c r="H13" i="1"/>
  <c r="G15" i="1"/>
  <c r="H15" i="1"/>
  <c r="H16" i="1"/>
  <c r="G17" i="1"/>
  <c r="H17" i="1"/>
  <c r="G18" i="1"/>
  <c r="H18" i="1"/>
  <c r="G20" i="1"/>
  <c r="H20" i="1"/>
  <c r="G22" i="1"/>
  <c r="H22" i="1"/>
  <c r="G24" i="1"/>
  <c r="H24" i="1"/>
  <c r="G25" i="1"/>
  <c r="H25" i="1"/>
  <c r="H72" i="1"/>
  <c r="H33" i="1"/>
  <c r="G72" i="1"/>
  <c r="G38" i="1"/>
  <c r="H71" i="1"/>
  <c r="H38" i="1"/>
  <c r="G51" i="1"/>
  <c r="G32" i="1"/>
  <c r="H51" i="1"/>
  <c r="G37" i="1"/>
  <c r="H44" i="1"/>
  <c r="H37" i="1"/>
  <c r="G35" i="1"/>
  <c r="G33" i="1"/>
  <c r="G30" i="1"/>
  <c r="H35" i="1"/>
  <c r="H30" i="1"/>
  <c r="G78" i="1"/>
  <c r="G76" i="1"/>
  <c r="G57" i="1"/>
  <c r="H78" i="1"/>
  <c r="H76" i="1"/>
  <c r="H57" i="1"/>
  <c r="G81" i="1"/>
  <c r="G55" i="1"/>
  <c r="H81" i="1"/>
  <c r="H55" i="1"/>
  <c r="H86" i="1"/>
  <c r="G86" i="1"/>
  <c r="H85" i="1"/>
  <c r="G85" i="1"/>
  <c r="H84" i="1"/>
  <c r="G84" i="1"/>
  <c r="H79" i="1"/>
  <c r="G79" i="1"/>
  <c r="H77" i="1"/>
  <c r="G77" i="1"/>
  <c r="H74" i="1"/>
  <c r="G74" i="1"/>
  <c r="G71" i="1"/>
  <c r="H64" i="1"/>
  <c r="G64" i="1"/>
  <c r="H63" i="1"/>
  <c r="G63" i="1"/>
  <c r="H62" i="1"/>
  <c r="G62" i="1"/>
  <c r="H61" i="1"/>
  <c r="G61" i="1"/>
  <c r="H60" i="1"/>
  <c r="G60" i="1"/>
  <c r="H59" i="1"/>
  <c r="G59" i="1"/>
  <c r="H56" i="1"/>
  <c r="G56" i="1"/>
  <c r="H53" i="1"/>
  <c r="G53" i="1"/>
  <c r="H50" i="1"/>
  <c r="G50" i="1"/>
  <c r="G44" i="1"/>
  <c r="H39" i="1"/>
  <c r="G39" i="1"/>
</calcChain>
</file>

<file path=xl/sharedStrings.xml><?xml version="1.0" encoding="utf-8"?>
<sst xmlns="http://schemas.openxmlformats.org/spreadsheetml/2006/main" count="256" uniqueCount="46">
  <si>
    <t>Kategorija pagal
raumeningumą</t>
  </si>
  <si>
    <t>Pokytis %</t>
  </si>
  <si>
    <t>savaitės*</t>
  </si>
  <si>
    <t>metų**</t>
  </si>
  <si>
    <t>Jauni buliai (A):</t>
  </si>
  <si>
    <t>U1</t>
  </si>
  <si>
    <t>-</t>
  </si>
  <si>
    <t>U2</t>
  </si>
  <si>
    <t>●</t>
  </si>
  <si>
    <t>U3</t>
  </si>
  <si>
    <t>U</t>
  </si>
  <si>
    <t>R1</t>
  </si>
  <si>
    <t>R2</t>
  </si>
  <si>
    <t>R3</t>
  </si>
  <si>
    <t>R4</t>
  </si>
  <si>
    <t>R</t>
  </si>
  <si>
    <t>O1</t>
  </si>
  <si>
    <t>O2</t>
  </si>
  <si>
    <t>O3</t>
  </si>
  <si>
    <t>O4</t>
  </si>
  <si>
    <t>O</t>
  </si>
  <si>
    <t>P1</t>
  </si>
  <si>
    <t>P2</t>
  </si>
  <si>
    <t>P3</t>
  </si>
  <si>
    <t>P</t>
  </si>
  <si>
    <t>U-P</t>
  </si>
  <si>
    <t>Buliai (B):</t>
  </si>
  <si>
    <t>Karvės (D):</t>
  </si>
  <si>
    <t>U4</t>
  </si>
  <si>
    <t>R5</t>
  </si>
  <si>
    <t>O5</t>
  </si>
  <si>
    <t>Telyčios (E):</t>
  </si>
  <si>
    <t>P4</t>
  </si>
  <si>
    <t>Vidutinė A-Z</t>
  </si>
  <si>
    <t>Pastabos:</t>
  </si>
  <si>
    <t>● - konfidencialūs duomenys</t>
  </si>
  <si>
    <t>Šaltinis – ŽŪDC (LŽŪMPRIS)</t>
  </si>
  <si>
    <t>Naudojant ŽŪDC (LŽŪMPRIS) duomenis, būtina nurodyti šaltinį.</t>
  </si>
  <si>
    <t>14 sav.
(03 30–04 05)</t>
  </si>
  <si>
    <t>15 sav.
(04 06–12)</t>
  </si>
  <si>
    <t>16 sav.
(04 13–19)</t>
  </si>
  <si>
    <t xml:space="preserve">Galvijų supirkimo kainos Lietuvos įmonėse 2026 m. 14–17 sav., EUR/100 kg skerdenų (be PVM)  </t>
  </si>
  <si>
    <t>17 sav.
(04 20–26)</t>
  </si>
  <si>
    <t>* lyginant 2026 m. 17 savaitę su 2026 m. 16 savaite</t>
  </si>
  <si>
    <t>** lyginant 2026 m. 17 savaitę su 2025 m. 17 savaite</t>
  </si>
  <si>
    <t>17 sav.
(04 21–27)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</si>
</sst>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Aptos Narrow"/>
      <family val="2"/>
      <scheme val="minor"/>
    </font>
    <font>
      <sz val="10"/>
      <name val="Arial"/>
      <family val="2"/>
      <charset val="186"/>
    </font>
    <font>
      <b/>
      <sz val="10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name val="Times New Roman"/>
      <family val="1"/>
      <charset val="186"/>
    </font>
    <font>
      <b/>
      <sz val="9"/>
      <name val="Times New Roman"/>
      <family val="1"/>
      <charset val="186"/>
    </font>
    <font>
      <sz val="9"/>
      <color rgb="FF000000"/>
      <name val="Times New Roman"/>
      <family val="1"/>
      <charset val="186"/>
    </font>
    <font>
      <b/>
      <sz val="9"/>
      <color rgb="FF000000"/>
      <name val="Times New Roman"/>
      <family val="1"/>
      <charset val="186"/>
    </font>
    <font>
      <b/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b/>
      <sz val="9"/>
      <name val="Times New Roman"/>
      <family val="1"/>
    </font>
    <font>
      <b/>
      <sz val="9"/>
      <color theme="1"/>
      <name val="Times New Roman"/>
      <family val="1"/>
    </font>
    <font>
      <sz val="9"/>
      <color rgb="FF000000"/>
      <name val="Times New Roman"/>
      <family val="1"/>
    </font>
    <font>
      <b/>
      <sz val="9"/>
      <color rgb="FF000000"/>
      <name val="Times New Roman"/>
      <family val="1"/>
    </font>
    <font>
      <sz val="9"/>
      <name val="Times New Roman"/>
      <family val="1"/>
    </font>
    <font>
      <sz val="9"/>
      <color indexed="8"/>
      <name val="Times New Roman"/>
      <family val="1"/>
      <charset val="186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32">
    <border>
      <left/>
      <right/>
      <top/>
      <bottom/>
      <diagonal/>
    </border>
    <border>
      <left/>
      <right/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 style="thin">
        <color indexed="9"/>
      </right>
      <top/>
      <bottom style="thin">
        <color theme="0" tint="-0.14993743705557422"/>
      </bottom>
      <diagonal/>
    </border>
    <border>
      <left style="thin">
        <color indexed="9"/>
      </left>
      <right/>
      <top style="thin">
        <color indexed="9"/>
      </top>
      <bottom style="thin">
        <color theme="0" tint="-0.14993743705557422"/>
      </bottom>
      <diagonal/>
    </border>
    <border>
      <left/>
      <right/>
      <top/>
      <bottom style="thin">
        <color theme="0" tint="-0.24994659260841701"/>
      </bottom>
      <diagonal/>
    </border>
    <border>
      <left/>
      <right/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/>
      <diagonal/>
    </border>
    <border>
      <left/>
      <right style="thin">
        <color theme="0" tint="-0.24994659260841701"/>
      </right>
      <top/>
      <bottom/>
      <diagonal/>
    </border>
    <border>
      <left style="thin">
        <color theme="0" tint="-0.24994659260841701"/>
      </left>
      <right style="thin">
        <color theme="0" tint="-0.24994659260841701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 style="thin">
        <color theme="0" tint="-0.14996795556505021"/>
      </bottom>
      <diagonal/>
    </border>
    <border>
      <left style="thin">
        <color theme="0"/>
      </left>
      <right style="thin">
        <color theme="0"/>
      </right>
      <top/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14996795556505021"/>
      </bottom>
      <diagonal/>
    </border>
    <border>
      <left/>
      <right/>
      <top style="thin">
        <color theme="0" tint="-0.14996795556505021"/>
      </top>
      <bottom style="thin">
        <color theme="0" tint="-0.24994659260841701"/>
      </bottom>
      <diagonal/>
    </border>
    <border>
      <left/>
      <right/>
      <top style="thin">
        <color theme="0" tint="-0.14996795556505021"/>
      </top>
      <bottom style="thin">
        <color theme="0" tint="-0.14993743705557422"/>
      </bottom>
      <diagonal/>
    </border>
    <border>
      <left/>
      <right/>
      <top style="thin">
        <color theme="0" tint="-0.14993743705557422"/>
      </top>
      <bottom/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0" tint="-0.14996795556505021"/>
      </bottom>
      <diagonal/>
    </border>
    <border>
      <left/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 style="thin">
        <color theme="0" tint="-0.14996795556505021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 tint="-0.24994659260841701"/>
      </bottom>
      <diagonal/>
    </border>
    <border>
      <left style="thin">
        <color theme="0"/>
      </left>
      <right/>
      <top style="thin">
        <color theme="0"/>
      </top>
      <bottom style="thin">
        <color theme="0" tint="-0.24994659260841701"/>
      </bottom>
      <diagonal/>
    </border>
    <border>
      <left style="thin">
        <color indexed="9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indexed="9"/>
      </right>
      <top style="thin">
        <color theme="0" tint="-0.14996795556505021"/>
      </top>
      <bottom style="thin">
        <color indexed="9"/>
      </bottom>
      <diagonal/>
    </border>
    <border>
      <left style="thin">
        <color theme="0"/>
      </left>
      <right/>
      <top style="thin">
        <color theme="0" tint="-0.14996795556505021"/>
      </top>
      <bottom style="thin">
        <color indexed="9"/>
      </bottom>
      <diagonal/>
    </border>
    <border>
      <left/>
      <right style="thin">
        <color theme="0" tint="-0.14990691854609822"/>
      </right>
      <top style="thin">
        <color theme="0" tint="-0.14993743705557422"/>
      </top>
      <bottom/>
      <diagonal/>
    </border>
    <border>
      <left/>
      <right style="thin">
        <color theme="0" tint="-0.14990691854609822"/>
      </right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119">
    <xf numFmtId="0" fontId="0" fillId="0" borderId="0" xfId="0"/>
    <xf numFmtId="0" fontId="3" fillId="0" borderId="0" xfId="0" applyFont="1"/>
    <xf numFmtId="0" fontId="3" fillId="2" borderId="4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3" borderId="7" xfId="1" applyFont="1" applyFill="1" applyBorder="1" applyAlignment="1">
      <alignment horizontal="center" vertical="center" wrapText="1"/>
    </xf>
    <xf numFmtId="2" fontId="3" fillId="0" borderId="7" xfId="0" quotePrefix="1" applyNumberFormat="1" applyFont="1" applyBorder="1" applyAlignment="1">
      <alignment horizontal="right" vertical="center" indent="1"/>
    </xf>
    <xf numFmtId="0" fontId="6" fillId="0" borderId="0" xfId="0" applyFont="1" applyAlignment="1">
      <alignment horizontal="center" vertical="center" wrapText="1"/>
    </xf>
    <xf numFmtId="2" fontId="4" fillId="0" borderId="10" xfId="1" applyNumberFormat="1" applyFont="1" applyBorder="1" applyAlignment="1">
      <alignment horizontal="right" vertical="center" wrapText="1" indent="1"/>
    </xf>
    <xf numFmtId="0" fontId="4" fillId="0" borderId="0" xfId="1" applyFont="1" applyAlignment="1">
      <alignment horizontal="right" vertical="center" wrapText="1" indent="1"/>
    </xf>
    <xf numFmtId="2" fontId="4" fillId="0" borderId="11" xfId="1" applyNumberFormat="1" applyFont="1" applyBorder="1" applyAlignment="1">
      <alignment horizontal="right" vertical="center" wrapText="1" indent="1"/>
    </xf>
    <xf numFmtId="2" fontId="3" fillId="0" borderId="0" xfId="0" quotePrefix="1" applyNumberFormat="1" applyFont="1" applyAlignment="1">
      <alignment horizontal="right" vertical="center" indent="1"/>
    </xf>
    <xf numFmtId="0" fontId="4" fillId="0" borderId="11" xfId="1" applyFont="1" applyBorder="1" applyAlignment="1">
      <alignment horizontal="right" vertical="center" wrapText="1" indent="1"/>
    </xf>
    <xf numFmtId="0" fontId="7" fillId="0" borderId="0" xfId="0" applyFont="1" applyAlignment="1">
      <alignment horizontal="center" vertical="center" wrapText="1"/>
    </xf>
    <xf numFmtId="2" fontId="5" fillId="0" borderId="10" xfId="1" applyNumberFormat="1" applyFont="1" applyBorder="1" applyAlignment="1">
      <alignment horizontal="right" vertical="center" wrapText="1" indent="1"/>
    </xf>
    <xf numFmtId="2" fontId="8" fillId="0" borderId="0" xfId="0" quotePrefix="1" applyNumberFormat="1" applyFont="1" applyAlignment="1">
      <alignment horizontal="right" vertical="center" indent="1"/>
    </xf>
    <xf numFmtId="2" fontId="3" fillId="0" borderId="10" xfId="0" quotePrefix="1" applyNumberFormat="1" applyFont="1" applyBorder="1" applyAlignment="1">
      <alignment horizontal="right" vertical="center" indent="1"/>
    </xf>
    <xf numFmtId="2" fontId="4" fillId="0" borderId="0" xfId="1" applyNumberFormat="1" applyFont="1" applyAlignment="1">
      <alignment horizontal="right" vertical="center" wrapText="1" indent="1"/>
    </xf>
    <xf numFmtId="2" fontId="9" fillId="0" borderId="0" xfId="0" quotePrefix="1" applyNumberFormat="1" applyFont="1" applyAlignment="1">
      <alignment horizontal="right" vertical="center" indent="1"/>
    </xf>
    <xf numFmtId="2" fontId="6" fillId="0" borderId="10" xfId="0" applyNumberFormat="1" applyFont="1" applyBorder="1" applyAlignment="1">
      <alignment horizontal="right" vertical="center" wrapText="1" indent="1"/>
    </xf>
    <xf numFmtId="2" fontId="7" fillId="0" borderId="10" xfId="0" applyNumberFormat="1" applyFont="1" applyBorder="1" applyAlignment="1">
      <alignment horizontal="right" vertical="center" wrapText="1" indent="1"/>
    </xf>
    <xf numFmtId="2" fontId="7" fillId="0" borderId="0" xfId="0" applyNumberFormat="1" applyFont="1" applyAlignment="1">
      <alignment horizontal="right" vertical="center" wrapText="1" indent="1"/>
    </xf>
    <xf numFmtId="2" fontId="10" fillId="0" borderId="0" xfId="1" applyNumberFormat="1" applyFont="1" applyAlignment="1">
      <alignment horizontal="right" vertical="center" wrapText="1" indent="1"/>
    </xf>
    <xf numFmtId="2" fontId="11" fillId="0" borderId="0" xfId="0" quotePrefix="1" applyNumberFormat="1" applyFont="1" applyAlignment="1">
      <alignment horizontal="right" vertical="center" indent="1"/>
    </xf>
    <xf numFmtId="0" fontId="5" fillId="2" borderId="13" xfId="1" applyFont="1" applyFill="1" applyBorder="1" applyAlignment="1">
      <alignment horizontal="center" wrapText="1"/>
    </xf>
    <xf numFmtId="2" fontId="8" fillId="2" borderId="15" xfId="0" applyNumberFormat="1" applyFont="1" applyFill="1" applyBorder="1" applyAlignment="1">
      <alignment horizontal="right" vertical="center" wrapText="1" indent="1"/>
    </xf>
    <xf numFmtId="2" fontId="8" fillId="2" borderId="13" xfId="0" applyNumberFormat="1" applyFont="1" applyFill="1" applyBorder="1" applyAlignment="1">
      <alignment horizontal="right" vertical="center" indent="1"/>
    </xf>
    <xf numFmtId="2" fontId="8" fillId="2" borderId="16" xfId="0" applyNumberFormat="1" applyFont="1" applyFill="1" applyBorder="1" applyAlignment="1">
      <alignment horizontal="right" vertical="center" indent="1"/>
    </xf>
    <xf numFmtId="0" fontId="4" fillId="3" borderId="0" xfId="1" applyFont="1" applyFill="1" applyAlignment="1">
      <alignment horizontal="center" wrapText="1"/>
    </xf>
    <xf numFmtId="2" fontId="4" fillId="0" borderId="0" xfId="1" quotePrefix="1" applyNumberFormat="1" applyFont="1" applyAlignment="1">
      <alignment horizontal="right" vertical="center" wrapText="1" indent="1"/>
    </xf>
    <xf numFmtId="0" fontId="4" fillId="0" borderId="0" xfId="1" applyFont="1" applyAlignment="1">
      <alignment horizontal="center" wrapText="1"/>
    </xf>
    <xf numFmtId="2" fontId="6" fillId="0" borderId="0" xfId="0" applyNumberFormat="1" applyFont="1" applyAlignment="1">
      <alignment horizontal="right" vertical="center" wrapText="1" indent="1"/>
    </xf>
    <xf numFmtId="2" fontId="6" fillId="0" borderId="11" xfId="0" applyNumberFormat="1" applyFont="1" applyBorder="1" applyAlignment="1">
      <alignment horizontal="right" vertical="center" wrapText="1" indent="1"/>
    </xf>
    <xf numFmtId="0" fontId="7" fillId="0" borderId="10" xfId="0" applyFont="1" applyBorder="1" applyAlignment="1">
      <alignment horizontal="right" vertical="center" wrapText="1" indent="1"/>
    </xf>
    <xf numFmtId="0" fontId="6" fillId="0" borderId="10" xfId="0" applyFont="1" applyBorder="1" applyAlignment="1">
      <alignment horizontal="right" vertical="center" wrapText="1" indent="1"/>
    </xf>
    <xf numFmtId="2" fontId="13" fillId="0" borderId="0" xfId="0" applyNumberFormat="1" applyFont="1" applyAlignment="1">
      <alignment horizontal="right" vertical="center" wrapText="1" indent="1"/>
    </xf>
    <xf numFmtId="0" fontId="5" fillId="2" borderId="16" xfId="1" applyFont="1" applyFill="1" applyBorder="1" applyAlignment="1">
      <alignment horizontal="center" wrapText="1"/>
    </xf>
    <xf numFmtId="2" fontId="4" fillId="0" borderId="8" xfId="1" applyNumberFormat="1" applyFont="1" applyBorder="1" applyAlignment="1">
      <alignment horizontal="right" vertical="center" wrapText="1" indent="1"/>
    </xf>
    <xf numFmtId="2" fontId="4" fillId="3" borderId="7" xfId="1" applyNumberFormat="1" applyFont="1" applyFill="1" applyBorder="1" applyAlignment="1">
      <alignment horizontal="right" vertical="center" wrapText="1" indent="1"/>
    </xf>
    <xf numFmtId="2" fontId="4" fillId="3" borderId="9" xfId="1" applyNumberFormat="1" applyFont="1" applyFill="1" applyBorder="1" applyAlignment="1">
      <alignment horizontal="right" vertical="center" wrapText="1" indent="1"/>
    </xf>
    <xf numFmtId="2" fontId="4" fillId="3" borderId="0" xfId="1" applyNumberFormat="1" applyFont="1" applyFill="1" applyAlignment="1">
      <alignment horizontal="right" vertical="center" wrapText="1" indent="1"/>
    </xf>
    <xf numFmtId="2" fontId="4" fillId="3" borderId="11" xfId="1" applyNumberFormat="1" applyFont="1" applyFill="1" applyBorder="1" applyAlignment="1">
      <alignment horizontal="right" vertical="center" wrapText="1" indent="1"/>
    </xf>
    <xf numFmtId="0" fontId="5" fillId="0" borderId="0" xfId="1" applyFont="1" applyAlignment="1">
      <alignment horizontal="center" wrapText="1"/>
    </xf>
    <xf numFmtId="2" fontId="3" fillId="0" borderId="10" xfId="1" quotePrefix="1" applyNumberFormat="1" applyFont="1" applyBorder="1" applyAlignment="1">
      <alignment horizontal="right" vertical="center" wrapText="1" indent="1"/>
    </xf>
    <xf numFmtId="2" fontId="3" fillId="0" borderId="10" xfId="0" applyNumberFormat="1" applyFont="1" applyBorder="1" applyAlignment="1">
      <alignment horizontal="right" vertical="center" wrapText="1" indent="1"/>
    </xf>
    <xf numFmtId="2" fontId="5" fillId="0" borderId="0" xfId="1" quotePrefix="1" applyNumberFormat="1" applyFont="1" applyAlignment="1">
      <alignment horizontal="right" vertical="center" wrapText="1" indent="1"/>
    </xf>
    <xf numFmtId="2" fontId="14" fillId="0" borderId="10" xfId="1" applyNumberFormat="1" applyFont="1" applyBorder="1" applyAlignment="1">
      <alignment horizontal="right" vertical="center" wrapText="1" indent="1"/>
    </xf>
    <xf numFmtId="2" fontId="14" fillId="0" borderId="0" xfId="1" quotePrefix="1" applyNumberFormat="1" applyFont="1" applyAlignment="1">
      <alignment horizontal="right" vertical="center" wrapText="1" indent="1"/>
    </xf>
    <xf numFmtId="2" fontId="12" fillId="0" borderId="10" xfId="0" applyNumberFormat="1" applyFont="1" applyBorder="1" applyAlignment="1">
      <alignment horizontal="right" vertical="center" wrapText="1" indent="1"/>
    </xf>
    <xf numFmtId="2" fontId="13" fillId="0" borderId="10" xfId="0" applyNumberFormat="1" applyFont="1" applyBorder="1" applyAlignment="1">
      <alignment horizontal="right" vertical="center" wrapText="1" indent="1"/>
    </xf>
    <xf numFmtId="2" fontId="10" fillId="0" borderId="10" xfId="1" applyNumberFormat="1" applyFont="1" applyBorder="1" applyAlignment="1">
      <alignment horizontal="right" vertical="center" wrapText="1" indent="1"/>
    </xf>
    <xf numFmtId="2" fontId="7" fillId="2" borderId="15" xfId="0" applyNumberFormat="1" applyFont="1" applyFill="1" applyBorder="1" applyAlignment="1">
      <alignment horizontal="right" vertical="center" wrapText="1" indent="1"/>
    </xf>
    <xf numFmtId="2" fontId="8" fillId="2" borderId="13" xfId="0" quotePrefix="1" applyNumberFormat="1" applyFont="1" applyFill="1" applyBorder="1" applyAlignment="1">
      <alignment horizontal="right" vertical="center" indent="1"/>
    </xf>
    <xf numFmtId="0" fontId="5" fillId="0" borderId="10" xfId="1" applyFont="1" applyBorder="1" applyAlignment="1">
      <alignment horizontal="right" vertical="center" wrapText="1" indent="1"/>
    </xf>
    <xf numFmtId="0" fontId="3" fillId="0" borderId="10" xfId="0" applyFont="1" applyBorder="1" applyAlignment="1">
      <alignment horizontal="right" vertical="center" indent="1"/>
    </xf>
    <xf numFmtId="0" fontId="7" fillId="0" borderId="20" xfId="0" applyFont="1" applyBorder="1" applyAlignment="1">
      <alignment horizontal="right" vertical="center" wrapText="1" indent="1"/>
    </xf>
    <xf numFmtId="2" fontId="10" fillId="3" borderId="0" xfId="1" applyNumberFormat="1" applyFont="1" applyFill="1" applyAlignment="1">
      <alignment horizontal="right" vertical="center" wrapText="1" indent="1"/>
    </xf>
    <xf numFmtId="0" fontId="5" fillId="2" borderId="21" xfId="1" applyFont="1" applyFill="1" applyBorder="1" applyAlignment="1">
      <alignment horizontal="center" wrapText="1"/>
    </xf>
    <xf numFmtId="2" fontId="7" fillId="2" borderId="22" xfId="0" applyNumberFormat="1" applyFont="1" applyFill="1" applyBorder="1" applyAlignment="1">
      <alignment horizontal="right" vertical="center" wrapText="1" indent="1"/>
    </xf>
    <xf numFmtId="2" fontId="7" fillId="2" borderId="23" xfId="0" applyNumberFormat="1" applyFont="1" applyFill="1" applyBorder="1" applyAlignment="1">
      <alignment horizontal="right" vertical="center" wrapText="1" indent="1"/>
    </xf>
    <xf numFmtId="2" fontId="8" fillId="2" borderId="22" xfId="0" applyNumberFormat="1" applyFont="1" applyFill="1" applyBorder="1" applyAlignment="1">
      <alignment horizontal="right" vertical="center" indent="1"/>
    </xf>
    <xf numFmtId="2" fontId="8" fillId="2" borderId="1" xfId="0" applyNumberFormat="1" applyFont="1" applyFill="1" applyBorder="1" applyAlignment="1">
      <alignment horizontal="right" vertical="center" indent="1"/>
    </xf>
    <xf numFmtId="2" fontId="5" fillId="4" borderId="24" xfId="1" applyNumberFormat="1" applyFont="1" applyFill="1" applyBorder="1" applyAlignment="1">
      <alignment horizontal="center" vertical="center" wrapText="1"/>
    </xf>
    <xf numFmtId="2" fontId="8" fillId="4" borderId="25" xfId="0" applyNumberFormat="1" applyFont="1" applyFill="1" applyBorder="1" applyAlignment="1">
      <alignment horizontal="right" vertical="center" wrapText="1" indent="1"/>
    </xf>
    <xf numFmtId="2" fontId="8" fillId="4" borderId="25" xfId="0" applyNumberFormat="1" applyFont="1" applyFill="1" applyBorder="1" applyAlignment="1">
      <alignment horizontal="right" vertical="center" indent="1"/>
    </xf>
    <xf numFmtId="2" fontId="8" fillId="4" borderId="26" xfId="0" applyNumberFormat="1" applyFont="1" applyFill="1" applyBorder="1" applyAlignment="1">
      <alignment horizontal="right" vertical="center" indent="1"/>
    </xf>
    <xf numFmtId="0" fontId="4" fillId="0" borderId="0" xfId="1" applyFont="1" applyAlignment="1">
      <alignment horizontal="left"/>
    </xf>
    <xf numFmtId="0" fontId="4" fillId="0" borderId="0" xfId="1" applyFont="1"/>
    <xf numFmtId="0" fontId="15" fillId="0" borderId="0" xfId="0" applyFont="1" applyAlignment="1">
      <alignment horizontal="left"/>
    </xf>
    <xf numFmtId="4" fontId="4" fillId="0" borderId="0" xfId="1" applyNumberFormat="1" applyFont="1"/>
    <xf numFmtId="0" fontId="3" fillId="0" borderId="0" xfId="1" applyFont="1" applyAlignment="1">
      <alignment horizontal="left"/>
    </xf>
    <xf numFmtId="2" fontId="8" fillId="0" borderId="0" xfId="0" applyNumberFormat="1" applyFont="1" applyAlignment="1">
      <alignment horizontal="right" vertical="center" wrapText="1" indent="1"/>
    </xf>
    <xf numFmtId="0" fontId="4" fillId="0" borderId="0" xfId="0" applyFont="1" applyAlignment="1">
      <alignment vertical="center"/>
    </xf>
    <xf numFmtId="0" fontId="4" fillId="2" borderId="27" xfId="2" applyFont="1" applyFill="1" applyBorder="1" applyAlignment="1">
      <alignment horizontal="center" vertical="center" wrapText="1"/>
    </xf>
    <xf numFmtId="2" fontId="5" fillId="0" borderId="0" xfId="1" applyNumberFormat="1" applyFont="1" applyAlignment="1">
      <alignment horizontal="right" vertical="center" wrapText="1" indent="1"/>
    </xf>
    <xf numFmtId="0" fontId="4" fillId="0" borderId="9" xfId="1" applyFont="1" applyBorder="1" applyAlignment="1">
      <alignment horizontal="right" vertical="center" wrapText="1" indent="1"/>
    </xf>
    <xf numFmtId="0" fontId="4" fillId="0" borderId="7" xfId="1" applyFont="1" applyBorder="1" applyAlignment="1">
      <alignment horizontal="right" vertical="center" wrapText="1" indent="1"/>
    </xf>
    <xf numFmtId="0" fontId="10" fillId="0" borderId="11" xfId="1" applyFont="1" applyBorder="1" applyAlignment="1">
      <alignment horizontal="right" vertical="center" wrapText="1" indent="1"/>
    </xf>
    <xf numFmtId="0" fontId="10" fillId="0" borderId="0" xfId="1" applyFont="1" applyAlignment="1">
      <alignment horizontal="right" vertical="center" wrapText="1" indent="1"/>
    </xf>
    <xf numFmtId="2" fontId="8" fillId="2" borderId="14" xfId="0" quotePrefix="1" applyNumberFormat="1" applyFont="1" applyFill="1" applyBorder="1" applyAlignment="1">
      <alignment horizontal="right" vertical="center" indent="1"/>
    </xf>
    <xf numFmtId="2" fontId="3" fillId="0" borderId="9" xfId="0" quotePrefix="1" applyNumberFormat="1" applyFont="1" applyBorder="1" applyAlignment="1">
      <alignment horizontal="right" vertical="center" indent="1"/>
    </xf>
    <xf numFmtId="0" fontId="13" fillId="2" borderId="15" xfId="0" applyFont="1" applyFill="1" applyBorder="1" applyAlignment="1">
      <alignment horizontal="right" vertical="center" wrapText="1" indent="1"/>
    </xf>
    <xf numFmtId="2" fontId="14" fillId="0" borderId="8" xfId="1" applyNumberFormat="1" applyFont="1" applyBorder="1" applyAlignment="1">
      <alignment horizontal="right" vertical="center" wrapText="1" indent="1"/>
    </xf>
    <xf numFmtId="0" fontId="10" fillId="0" borderId="12" xfId="1" applyFont="1" applyBorder="1" applyAlignment="1">
      <alignment horizontal="right" vertical="center" wrapText="1" indent="1"/>
    </xf>
    <xf numFmtId="0" fontId="11" fillId="2" borderId="14" xfId="0" applyFont="1" applyFill="1" applyBorder="1" applyAlignment="1">
      <alignment horizontal="right" vertical="center" wrapText="1" indent="1"/>
    </xf>
    <xf numFmtId="2" fontId="13" fillId="2" borderId="14" xfId="0" applyNumberFormat="1" applyFont="1" applyFill="1" applyBorder="1" applyAlignment="1">
      <alignment horizontal="right" vertical="center" wrapText="1" indent="1"/>
    </xf>
    <xf numFmtId="0" fontId="4" fillId="0" borderId="10" xfId="1" applyFont="1" applyBorder="1" applyAlignment="1">
      <alignment horizontal="right" vertical="center" wrapText="1" indent="1"/>
    </xf>
    <xf numFmtId="0" fontId="3" fillId="0" borderId="10" xfId="0" quotePrefix="1" applyFont="1" applyBorder="1" applyAlignment="1">
      <alignment horizontal="right" vertical="center" indent="1"/>
    </xf>
    <xf numFmtId="0" fontId="8" fillId="0" borderId="10" xfId="0" quotePrefix="1" applyFont="1" applyBorder="1" applyAlignment="1">
      <alignment horizontal="right" vertical="center" indent="1"/>
    </xf>
    <xf numFmtId="2" fontId="10" fillId="0" borderId="12" xfId="1" applyNumberFormat="1" applyFont="1" applyBorder="1" applyAlignment="1">
      <alignment horizontal="right" vertical="center" wrapText="1" indent="1"/>
    </xf>
    <xf numFmtId="2" fontId="4" fillId="3" borderId="19" xfId="1" applyNumberFormat="1" applyFont="1" applyFill="1" applyBorder="1" applyAlignment="1">
      <alignment horizontal="right" vertical="center" wrapText="1" indent="1"/>
    </xf>
    <xf numFmtId="2" fontId="4" fillId="3" borderId="30" xfId="1" applyNumberFormat="1" applyFont="1" applyFill="1" applyBorder="1" applyAlignment="1">
      <alignment horizontal="right" vertical="center" wrapText="1" indent="1"/>
    </xf>
    <xf numFmtId="2" fontId="4" fillId="3" borderId="31" xfId="1" applyNumberFormat="1" applyFont="1" applyFill="1" applyBorder="1" applyAlignment="1">
      <alignment horizontal="right" vertical="center" wrapText="1" indent="1"/>
    </xf>
    <xf numFmtId="2" fontId="6" fillId="0" borderId="31" xfId="0" applyNumberFormat="1" applyFont="1" applyBorder="1" applyAlignment="1">
      <alignment horizontal="right" vertical="center" wrapText="1" indent="1"/>
    </xf>
    <xf numFmtId="2" fontId="10" fillId="0" borderId="0" xfId="1" quotePrefix="1" applyNumberFormat="1" applyFont="1" applyAlignment="1">
      <alignment horizontal="right" vertical="center" wrapText="1" indent="1"/>
    </xf>
    <xf numFmtId="0" fontId="5" fillId="3" borderId="17" xfId="1" applyFont="1" applyFill="1" applyBorder="1" applyAlignment="1">
      <alignment horizontal="center" wrapText="1"/>
    </xf>
    <xf numFmtId="0" fontId="5" fillId="3" borderId="18" xfId="1" applyFont="1" applyFill="1" applyBorder="1" applyAlignment="1">
      <alignment horizontal="center" wrapText="1"/>
    </xf>
    <xf numFmtId="0" fontId="2" fillId="0" borderId="0" xfId="1" applyFont="1" applyAlignment="1">
      <alignment horizont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2" xfId="2" applyFont="1" applyFill="1" applyBorder="1" applyAlignment="1">
      <alignment horizontal="center" vertical="center" wrapText="1"/>
    </xf>
    <xf numFmtId="0" fontId="5" fillId="3" borderId="6" xfId="1" applyFont="1" applyFill="1" applyBorder="1" applyAlignment="1">
      <alignment horizontal="center" vertical="center" wrapText="1"/>
    </xf>
    <xf numFmtId="0" fontId="5" fillId="3" borderId="0" xfId="1" applyFont="1" applyFill="1" applyAlignment="1">
      <alignment horizontal="center" vertical="center" wrapText="1"/>
    </xf>
    <xf numFmtId="0" fontId="4" fillId="2" borderId="29" xfId="2" applyFont="1" applyFill="1" applyBorder="1" applyAlignment="1">
      <alignment horizontal="center" vertical="center" wrapText="1"/>
    </xf>
    <xf numFmtId="0" fontId="4" fillId="2" borderId="28" xfId="2" applyFont="1" applyFill="1" applyBorder="1" applyAlignment="1">
      <alignment horizontal="center" vertical="center" wrapText="1"/>
    </xf>
    <xf numFmtId="0" fontId="3" fillId="0" borderId="11" xfId="0" quotePrefix="1" applyFont="1" applyBorder="1" applyAlignment="1">
      <alignment horizontal="right" vertical="center" indent="1"/>
    </xf>
    <xf numFmtId="0" fontId="7" fillId="0" borderId="11" xfId="0" applyFont="1" applyBorder="1" applyAlignment="1">
      <alignment horizontal="right" vertical="center" wrapText="1" indent="1"/>
    </xf>
    <xf numFmtId="0" fontId="6" fillId="0" borderId="11" xfId="0" applyFont="1" applyBorder="1" applyAlignment="1">
      <alignment horizontal="right" vertical="center" wrapText="1" indent="1"/>
    </xf>
    <xf numFmtId="0" fontId="8" fillId="2" borderId="15" xfId="0" applyFont="1" applyFill="1" applyBorder="1" applyAlignment="1">
      <alignment horizontal="right" vertical="center" wrapText="1" indent="1"/>
    </xf>
    <xf numFmtId="0" fontId="10" fillId="3" borderId="11" xfId="1" applyFont="1" applyFill="1" applyBorder="1" applyAlignment="1">
      <alignment horizontal="right" vertical="center" wrapText="1" indent="1"/>
    </xf>
    <xf numFmtId="0" fontId="4" fillId="3" borderId="11" xfId="1" applyFont="1" applyFill="1" applyBorder="1" applyAlignment="1">
      <alignment horizontal="right" vertical="center" wrapText="1" indent="1"/>
    </xf>
    <xf numFmtId="0" fontId="5" fillId="0" borderId="11" xfId="1" applyFont="1" applyBorder="1" applyAlignment="1">
      <alignment horizontal="right" vertical="center" wrapText="1" indent="1"/>
    </xf>
    <xf numFmtId="0" fontId="7" fillId="2" borderId="15" xfId="0" applyFont="1" applyFill="1" applyBorder="1" applyAlignment="1">
      <alignment horizontal="right" vertical="center" wrapText="1" indent="1"/>
    </xf>
    <xf numFmtId="0" fontId="4" fillId="3" borderId="31" xfId="1" applyFont="1" applyFill="1" applyBorder="1" applyAlignment="1">
      <alignment horizontal="right" vertical="center" wrapText="1" indent="1"/>
    </xf>
    <xf numFmtId="0" fontId="10" fillId="3" borderId="31" xfId="1" applyFont="1" applyFill="1" applyBorder="1" applyAlignment="1">
      <alignment horizontal="right" vertical="center" wrapText="1" indent="1"/>
    </xf>
    <xf numFmtId="0" fontId="6" fillId="0" borderId="31" xfId="0" applyFont="1" applyBorder="1" applyAlignment="1">
      <alignment horizontal="right" vertical="center" wrapText="1" indent="1"/>
    </xf>
    <xf numFmtId="0" fontId="7" fillId="0" borderId="31" xfId="0" applyFont="1" applyBorder="1" applyAlignment="1">
      <alignment horizontal="right" vertical="center" wrapText="1" indent="1"/>
    </xf>
    <xf numFmtId="0" fontId="7" fillId="2" borderId="23" xfId="0" applyFont="1" applyFill="1" applyBorder="1" applyAlignment="1">
      <alignment horizontal="right" vertical="center" wrapText="1" indent="1"/>
    </xf>
    <xf numFmtId="0" fontId="8" fillId="4" borderId="25" xfId="0" applyFont="1" applyFill="1" applyBorder="1" applyAlignment="1">
      <alignment horizontal="right" vertical="center" wrapText="1" indent="1"/>
    </xf>
  </cellXfs>
  <cellStyles count="3">
    <cellStyle name="Įprastas" xfId="0" builtinId="0"/>
    <cellStyle name="Normal 2" xfId="1" xr:uid="{7A002997-8506-40D3-8110-EC577AEE9C5F}"/>
    <cellStyle name="Normal_Sheet1 2" xfId="2" xr:uid="{893E3716-CFCD-46BC-9124-7FA21617238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9C67369-7B79-4802-AE37-367B7461CEE4}">
  <dimension ref="A2:H95"/>
  <sheetViews>
    <sheetView showGridLines="0" tabSelected="1" workbookViewId="0">
      <selection activeCell="AD8" sqref="AD8"/>
    </sheetView>
  </sheetViews>
  <sheetFormatPr defaultRowHeight="14.4" x14ac:dyDescent="0.3"/>
  <cols>
    <col min="1" max="1" width="13" customWidth="1"/>
    <col min="2" max="2" width="12.5546875" customWidth="1"/>
    <col min="3" max="3" width="11.77734375" customWidth="1"/>
    <col min="4" max="4" width="12.44140625" customWidth="1"/>
    <col min="5" max="5" width="12.21875" customWidth="1"/>
    <col min="6" max="6" width="11.5546875" customWidth="1"/>
  </cols>
  <sheetData>
    <row r="2" spans="1:8" x14ac:dyDescent="0.3">
      <c r="A2" s="97" t="s">
        <v>41</v>
      </c>
      <c r="B2" s="97"/>
      <c r="C2" s="97"/>
      <c r="D2" s="97"/>
      <c r="E2" s="97"/>
      <c r="F2" s="97"/>
      <c r="G2" s="97"/>
      <c r="H2" s="97"/>
    </row>
    <row r="3" spans="1:8" x14ac:dyDescent="0.3">
      <c r="A3" s="1"/>
      <c r="B3" s="1"/>
      <c r="C3" s="1"/>
      <c r="D3" s="1"/>
      <c r="E3" s="1"/>
      <c r="F3" s="1"/>
      <c r="G3" s="1"/>
      <c r="H3" s="1"/>
    </row>
    <row r="4" spans="1:8" x14ac:dyDescent="0.3">
      <c r="A4" s="98" t="s">
        <v>0</v>
      </c>
      <c r="B4" s="73">
        <v>2025</v>
      </c>
      <c r="C4" s="103">
        <v>2026</v>
      </c>
      <c r="D4" s="100"/>
      <c r="E4" s="100"/>
      <c r="F4" s="104"/>
      <c r="G4" s="100" t="s">
        <v>1</v>
      </c>
      <c r="H4" s="100"/>
    </row>
    <row r="5" spans="1:8" ht="24" x14ac:dyDescent="0.3">
      <c r="A5" s="99"/>
      <c r="B5" s="2" t="s">
        <v>45</v>
      </c>
      <c r="C5" s="2" t="s">
        <v>38</v>
      </c>
      <c r="D5" s="2" t="s">
        <v>39</v>
      </c>
      <c r="E5" s="2" t="s">
        <v>40</v>
      </c>
      <c r="F5" s="2" t="s">
        <v>42</v>
      </c>
      <c r="G5" s="3" t="s">
        <v>2</v>
      </c>
      <c r="H5" s="4" t="s">
        <v>3</v>
      </c>
    </row>
    <row r="6" spans="1:8" x14ac:dyDescent="0.3">
      <c r="A6" s="101" t="s">
        <v>4</v>
      </c>
      <c r="B6" s="101"/>
      <c r="C6" s="101"/>
      <c r="D6" s="101"/>
      <c r="E6" s="102"/>
      <c r="F6" s="102"/>
      <c r="G6" s="102"/>
      <c r="H6" s="101"/>
    </row>
    <row r="7" spans="1:8" x14ac:dyDescent="0.3">
      <c r="A7" s="5" t="s">
        <v>5</v>
      </c>
      <c r="B7" s="82" t="s">
        <v>8</v>
      </c>
      <c r="C7" s="6" t="s">
        <v>8</v>
      </c>
      <c r="D7" s="6" t="s">
        <v>6</v>
      </c>
      <c r="E7" s="6" t="s">
        <v>8</v>
      </c>
      <c r="F7" s="80" t="s">
        <v>6</v>
      </c>
      <c r="G7" s="6" t="s">
        <v>6</v>
      </c>
      <c r="H7" s="6" t="s">
        <v>6</v>
      </c>
    </row>
    <row r="8" spans="1:8" x14ac:dyDescent="0.3">
      <c r="A8" s="7" t="s">
        <v>7</v>
      </c>
      <c r="B8" s="46">
        <v>575.09</v>
      </c>
      <c r="C8" s="17">
        <v>653.08000000000004</v>
      </c>
      <c r="D8" s="17">
        <v>625.05999999999995</v>
      </c>
      <c r="E8" s="11" t="s">
        <v>8</v>
      </c>
      <c r="F8" s="105">
        <v>621.16</v>
      </c>
      <c r="G8" s="11" t="s">
        <v>6</v>
      </c>
      <c r="H8" s="11">
        <f t="shared" ref="H8" si="0">(F8/B8-1)*100</f>
        <v>8.0109200299083518</v>
      </c>
    </row>
    <row r="9" spans="1:8" x14ac:dyDescent="0.3">
      <c r="A9" s="7" t="s">
        <v>9</v>
      </c>
      <c r="B9" s="46" t="s">
        <v>8</v>
      </c>
      <c r="C9" s="17">
        <v>638.88</v>
      </c>
      <c r="D9" s="17">
        <v>625.6</v>
      </c>
      <c r="E9" s="17">
        <v>608.6</v>
      </c>
      <c r="F9" s="12">
        <v>612.24</v>
      </c>
      <c r="G9" s="11">
        <f t="shared" ref="G9:G10" si="1">(F9/E9-1)*100</f>
        <v>0.59809398619783405</v>
      </c>
      <c r="H9" s="11" t="s">
        <v>6</v>
      </c>
    </row>
    <row r="10" spans="1:8" x14ac:dyDescent="0.3">
      <c r="A10" s="13" t="s">
        <v>10</v>
      </c>
      <c r="B10" s="49">
        <v>577.61</v>
      </c>
      <c r="C10" s="22">
        <v>646.29999999999995</v>
      </c>
      <c r="D10" s="22">
        <v>624.46</v>
      </c>
      <c r="E10" s="22">
        <v>610.62</v>
      </c>
      <c r="F10" s="77">
        <v>616.14</v>
      </c>
      <c r="G10" s="23">
        <f t="shared" si="1"/>
        <v>0.90399921391373095</v>
      </c>
      <c r="H10" s="23">
        <f t="shared" ref="H10" si="2">(F10/B10-1)*100</f>
        <v>6.6705908831218297</v>
      </c>
    </row>
    <row r="11" spans="1:8" x14ac:dyDescent="0.3">
      <c r="A11" s="7" t="s">
        <v>11</v>
      </c>
      <c r="B11" s="48" t="s">
        <v>8</v>
      </c>
      <c r="C11" s="17">
        <v>590.48</v>
      </c>
      <c r="D11" s="17" t="s">
        <v>8</v>
      </c>
      <c r="E11" s="17">
        <v>554.80999999999995</v>
      </c>
      <c r="F11" s="12">
        <v>634.62</v>
      </c>
      <c r="G11" s="11">
        <f t="shared" ref="G11:G13" si="3">(F11/E11-1)*100</f>
        <v>14.385104810655914</v>
      </c>
      <c r="H11" s="18" t="s">
        <v>6</v>
      </c>
    </row>
    <row r="12" spans="1:8" x14ac:dyDescent="0.3">
      <c r="A12" s="7" t="s">
        <v>12</v>
      </c>
      <c r="B12" s="46">
        <v>562.98</v>
      </c>
      <c r="C12" s="17">
        <v>631.57000000000005</v>
      </c>
      <c r="D12" s="17">
        <v>621.30999999999995</v>
      </c>
      <c r="E12" s="17">
        <v>612.54</v>
      </c>
      <c r="F12" s="12">
        <v>605.76</v>
      </c>
      <c r="G12" s="11">
        <f t="shared" si="3"/>
        <v>-1.1068664903516434</v>
      </c>
      <c r="H12" s="11">
        <f t="shared" ref="H12:H13" si="4">(F12/B12-1)*100</f>
        <v>7.5988489822018446</v>
      </c>
    </row>
    <row r="13" spans="1:8" x14ac:dyDescent="0.3">
      <c r="A13" s="7" t="s">
        <v>13</v>
      </c>
      <c r="B13" s="46">
        <v>565.6</v>
      </c>
      <c r="C13" s="17">
        <v>629.75</v>
      </c>
      <c r="D13" s="17">
        <v>636.79999999999995</v>
      </c>
      <c r="E13" s="17">
        <v>624.83000000000004</v>
      </c>
      <c r="F13" s="12">
        <v>612.16999999999996</v>
      </c>
      <c r="G13" s="11">
        <f t="shared" si="3"/>
        <v>-2.026151113102781</v>
      </c>
      <c r="H13" s="11">
        <f t="shared" si="4"/>
        <v>8.2337340876944776</v>
      </c>
    </row>
    <row r="14" spans="1:8" x14ac:dyDescent="0.3">
      <c r="A14" s="7" t="s">
        <v>14</v>
      </c>
      <c r="B14" s="48" t="s">
        <v>8</v>
      </c>
      <c r="C14" s="17" t="s">
        <v>8</v>
      </c>
      <c r="D14" s="17">
        <v>629.78</v>
      </c>
      <c r="E14" s="17" t="s">
        <v>8</v>
      </c>
      <c r="F14" s="10" t="s">
        <v>8</v>
      </c>
      <c r="G14" s="11" t="s">
        <v>6</v>
      </c>
      <c r="H14" s="11" t="s">
        <v>6</v>
      </c>
    </row>
    <row r="15" spans="1:8" x14ac:dyDescent="0.3">
      <c r="A15" s="13" t="s">
        <v>15</v>
      </c>
      <c r="B15" s="49">
        <v>563.74</v>
      </c>
      <c r="C15" s="21">
        <v>627.79</v>
      </c>
      <c r="D15" s="21">
        <v>632.66</v>
      </c>
      <c r="E15" s="21">
        <v>617.32000000000005</v>
      </c>
      <c r="F15" s="106">
        <v>609.72</v>
      </c>
      <c r="G15" s="15">
        <f t="shared" ref="G15:G18" si="5">(F15/E15-1)*100</f>
        <v>-1.2311281021188392</v>
      </c>
      <c r="H15" s="15">
        <f t="shared" ref="H15:H18" si="6">(F15/B15-1)*100</f>
        <v>8.1562422393301794</v>
      </c>
    </row>
    <row r="16" spans="1:8" x14ac:dyDescent="0.3">
      <c r="A16" s="7" t="s">
        <v>16</v>
      </c>
      <c r="B16" s="48">
        <v>484.42</v>
      </c>
      <c r="C16" s="17">
        <v>563.64</v>
      </c>
      <c r="D16" s="17">
        <v>599.71</v>
      </c>
      <c r="E16" s="17">
        <v>583.59</v>
      </c>
      <c r="F16" s="12">
        <v>528.80999999999995</v>
      </c>
      <c r="G16" s="18">
        <f t="shared" si="5"/>
        <v>-9.3867269829846389</v>
      </c>
      <c r="H16" s="18">
        <f t="shared" si="6"/>
        <v>9.1635357747409163</v>
      </c>
    </row>
    <row r="17" spans="1:8" x14ac:dyDescent="0.3">
      <c r="A17" s="7" t="s">
        <v>17</v>
      </c>
      <c r="B17" s="48">
        <v>536.41999999999996</v>
      </c>
      <c r="C17" s="31">
        <v>592.23</v>
      </c>
      <c r="D17" s="31">
        <v>591.26</v>
      </c>
      <c r="E17" s="31">
        <v>592.85</v>
      </c>
      <c r="F17" s="32">
        <v>582.91</v>
      </c>
      <c r="G17" s="11">
        <f t="shared" si="5"/>
        <v>-1.6766467065868373</v>
      </c>
      <c r="H17" s="18">
        <f t="shared" si="6"/>
        <v>8.6667163789567958</v>
      </c>
    </row>
    <row r="18" spans="1:8" x14ac:dyDescent="0.3">
      <c r="A18" s="7" t="s">
        <v>18</v>
      </c>
      <c r="B18" s="46">
        <v>558.05999999999995</v>
      </c>
      <c r="C18" s="17">
        <v>599.07000000000005</v>
      </c>
      <c r="D18" s="17">
        <v>615.34</v>
      </c>
      <c r="E18" s="17">
        <v>607.9</v>
      </c>
      <c r="F18" s="10">
        <v>600.5</v>
      </c>
      <c r="G18" s="11">
        <f t="shared" si="5"/>
        <v>-1.2173054778746417</v>
      </c>
      <c r="H18" s="18">
        <f t="shared" si="6"/>
        <v>7.6049170340106942</v>
      </c>
    </row>
    <row r="19" spans="1:8" x14ac:dyDescent="0.3">
      <c r="A19" s="7" t="s">
        <v>19</v>
      </c>
      <c r="B19" s="48" t="s">
        <v>8</v>
      </c>
      <c r="C19" s="17" t="s">
        <v>8</v>
      </c>
      <c r="D19" s="17" t="s">
        <v>8</v>
      </c>
      <c r="E19" s="17" t="s">
        <v>8</v>
      </c>
      <c r="F19" s="10" t="s">
        <v>8</v>
      </c>
      <c r="G19" s="11" t="s">
        <v>6</v>
      </c>
      <c r="H19" s="11" t="s">
        <v>6</v>
      </c>
    </row>
    <row r="20" spans="1:8" x14ac:dyDescent="0.3">
      <c r="A20" s="13" t="s">
        <v>20</v>
      </c>
      <c r="B20" s="49">
        <v>547.32000000000005</v>
      </c>
      <c r="C20" s="21">
        <v>593.96</v>
      </c>
      <c r="D20" s="21">
        <v>605.30999999999995</v>
      </c>
      <c r="E20" s="21">
        <v>597.9</v>
      </c>
      <c r="F20" s="106">
        <v>585.97</v>
      </c>
      <c r="G20" s="15">
        <f>(F20/E20-1)*100</f>
        <v>-1.9953169426325412</v>
      </c>
      <c r="H20" s="15">
        <f>(F20/B20-1)*100</f>
        <v>7.0616823795951023</v>
      </c>
    </row>
    <row r="21" spans="1:8" x14ac:dyDescent="0.3">
      <c r="A21" s="7" t="s">
        <v>21</v>
      </c>
      <c r="B21" s="48">
        <v>478.81</v>
      </c>
      <c r="C21" s="17">
        <v>476.07</v>
      </c>
      <c r="D21" s="17" t="s">
        <v>8</v>
      </c>
      <c r="E21" s="17" t="s">
        <v>8</v>
      </c>
      <c r="F21" s="10" t="s">
        <v>8</v>
      </c>
      <c r="G21" s="18" t="s">
        <v>6</v>
      </c>
      <c r="H21" s="18" t="s">
        <v>6</v>
      </c>
    </row>
    <row r="22" spans="1:8" x14ac:dyDescent="0.3">
      <c r="A22" s="7" t="s">
        <v>22</v>
      </c>
      <c r="B22" s="48">
        <v>456.9</v>
      </c>
      <c r="C22" s="17">
        <v>528.15</v>
      </c>
      <c r="D22" s="17">
        <v>534.57000000000005</v>
      </c>
      <c r="E22" s="17">
        <v>526.20000000000005</v>
      </c>
      <c r="F22" s="12">
        <v>520.42999999999995</v>
      </c>
      <c r="G22" s="11">
        <f t="shared" ref="G22" si="7">(F22/E22-1)*100</f>
        <v>-1.0965412390726126</v>
      </c>
      <c r="H22" s="18">
        <f t="shared" ref="H22" si="8">(F22/B22-1)*100</f>
        <v>13.904574305099571</v>
      </c>
    </row>
    <row r="23" spans="1:8" x14ac:dyDescent="0.3">
      <c r="A23" s="7" t="s">
        <v>23</v>
      </c>
      <c r="B23" s="48" t="s">
        <v>8</v>
      </c>
      <c r="C23" s="17" t="s">
        <v>8</v>
      </c>
      <c r="D23" s="17" t="s">
        <v>8</v>
      </c>
      <c r="E23" s="17" t="s">
        <v>8</v>
      </c>
      <c r="F23" s="10" t="s">
        <v>8</v>
      </c>
      <c r="G23" s="15" t="s">
        <v>6</v>
      </c>
      <c r="H23" s="18" t="s">
        <v>6</v>
      </c>
    </row>
    <row r="24" spans="1:8" x14ac:dyDescent="0.3">
      <c r="A24" s="13" t="s">
        <v>24</v>
      </c>
      <c r="B24" s="83">
        <v>462.81</v>
      </c>
      <c r="C24" s="22">
        <v>513.59</v>
      </c>
      <c r="D24" s="22">
        <v>518.79</v>
      </c>
      <c r="E24" s="22">
        <v>526.30999999999995</v>
      </c>
      <c r="F24" s="77">
        <v>504.87</v>
      </c>
      <c r="G24" s="15">
        <f>(F24/E24-1)*100</f>
        <v>-4.0736448100929028</v>
      </c>
      <c r="H24" s="15">
        <f t="shared" ref="H24" si="9">(F24/B24-1)*100</f>
        <v>9.0879626628638022</v>
      </c>
    </row>
    <row r="25" spans="1:8" x14ac:dyDescent="0.3">
      <c r="A25" s="24" t="s">
        <v>25</v>
      </c>
      <c r="B25" s="84">
        <v>552.08000000000004</v>
      </c>
      <c r="C25" s="25">
        <v>610.64</v>
      </c>
      <c r="D25" s="25">
        <v>615.77</v>
      </c>
      <c r="E25" s="25">
        <v>605.13</v>
      </c>
      <c r="F25" s="108">
        <v>593.15</v>
      </c>
      <c r="G25" s="26">
        <f>F25/E25*100-100</f>
        <v>-1.9797398906020192</v>
      </c>
      <c r="H25" s="27">
        <f>F25/B25*100-100</f>
        <v>7.4391392551804074</v>
      </c>
    </row>
    <row r="26" spans="1:8" x14ac:dyDescent="0.3">
      <c r="A26" s="95" t="s">
        <v>26</v>
      </c>
      <c r="B26" s="95"/>
      <c r="C26" s="95"/>
      <c r="D26" s="95"/>
      <c r="E26" s="95"/>
      <c r="F26" s="95"/>
      <c r="G26" s="95"/>
      <c r="H26" s="95"/>
    </row>
    <row r="27" spans="1:8" x14ac:dyDescent="0.3">
      <c r="A27" s="28" t="s">
        <v>5</v>
      </c>
      <c r="B27" s="37" t="s">
        <v>8</v>
      </c>
      <c r="C27" s="76" t="s">
        <v>8</v>
      </c>
      <c r="D27" s="76" t="s">
        <v>8</v>
      </c>
      <c r="E27" s="76" t="s">
        <v>8</v>
      </c>
      <c r="F27" s="75" t="s">
        <v>8</v>
      </c>
      <c r="G27" s="11" t="s">
        <v>6</v>
      </c>
      <c r="H27" s="29" t="s">
        <v>6</v>
      </c>
    </row>
    <row r="28" spans="1:8" x14ac:dyDescent="0.3">
      <c r="A28" s="30" t="s">
        <v>7</v>
      </c>
      <c r="B28" s="8" t="s">
        <v>8</v>
      </c>
      <c r="C28" s="9">
        <v>654.09</v>
      </c>
      <c r="D28" s="9" t="s">
        <v>8</v>
      </c>
      <c r="E28" s="9">
        <v>630.53</v>
      </c>
      <c r="F28" s="10">
        <v>608.5</v>
      </c>
      <c r="G28" s="11">
        <f t="shared" ref="G28" si="10">(F28/E28-1)*100</f>
        <v>-3.4938860958241391</v>
      </c>
      <c r="H28" s="18" t="s">
        <v>6</v>
      </c>
    </row>
    <row r="29" spans="1:8" x14ac:dyDescent="0.3">
      <c r="A29" s="30" t="s">
        <v>9</v>
      </c>
      <c r="B29" s="8" t="s">
        <v>8</v>
      </c>
      <c r="C29" s="9">
        <v>639.23</v>
      </c>
      <c r="D29" s="9">
        <v>637.64</v>
      </c>
      <c r="E29" s="9">
        <v>646.09</v>
      </c>
      <c r="F29" s="12">
        <v>602.44000000000005</v>
      </c>
      <c r="G29" s="11">
        <f t="shared" ref="G29" si="11">(F29/E29-1)*100</f>
        <v>-6.7560247024408326</v>
      </c>
      <c r="H29" s="18" t="s">
        <v>6</v>
      </c>
    </row>
    <row r="30" spans="1:8" x14ac:dyDescent="0.3">
      <c r="A30" s="13" t="s">
        <v>10</v>
      </c>
      <c r="B30" s="14">
        <v>557.47</v>
      </c>
      <c r="C30" s="78">
        <v>639.03</v>
      </c>
      <c r="D30" s="78">
        <v>615.12</v>
      </c>
      <c r="E30" s="78">
        <v>635.78</v>
      </c>
      <c r="F30" s="77">
        <v>605.23</v>
      </c>
      <c r="G30" s="23">
        <f t="shared" ref="G30" si="12">(F30/E30-1)*100</f>
        <v>-4.8051212683632656</v>
      </c>
      <c r="H30" s="23">
        <f t="shared" ref="H30" si="13">(F30/B30-1)*100</f>
        <v>8.567277162896648</v>
      </c>
    </row>
    <row r="31" spans="1:8" x14ac:dyDescent="0.3">
      <c r="A31" s="7" t="s">
        <v>11</v>
      </c>
      <c r="B31" s="86" t="s">
        <v>8</v>
      </c>
      <c r="C31" s="9" t="s">
        <v>8</v>
      </c>
      <c r="D31" s="9" t="s">
        <v>8</v>
      </c>
      <c r="E31" s="9" t="s">
        <v>8</v>
      </c>
      <c r="F31" s="12">
        <v>534.62</v>
      </c>
      <c r="G31" s="11" t="s">
        <v>6</v>
      </c>
      <c r="H31" s="11" t="s">
        <v>6</v>
      </c>
    </row>
    <row r="32" spans="1:8" x14ac:dyDescent="0.3">
      <c r="A32" s="7" t="s">
        <v>12</v>
      </c>
      <c r="B32" s="87" t="s">
        <v>8</v>
      </c>
      <c r="C32" s="9">
        <v>639.67999999999995</v>
      </c>
      <c r="D32" s="9">
        <v>595.75</v>
      </c>
      <c r="E32" s="9">
        <v>619.65</v>
      </c>
      <c r="F32" s="12">
        <v>628.47</v>
      </c>
      <c r="G32" s="11">
        <f t="shared" ref="G32:G33" si="14">(F32/E32-1)*100</f>
        <v>1.4233841684822224</v>
      </c>
      <c r="H32" s="18" t="s">
        <v>6</v>
      </c>
    </row>
    <row r="33" spans="1:8" x14ac:dyDescent="0.3">
      <c r="A33" s="7" t="s">
        <v>13</v>
      </c>
      <c r="B33" s="87">
        <v>563.66999999999996</v>
      </c>
      <c r="C33" s="17">
        <v>640.41</v>
      </c>
      <c r="D33" s="17">
        <v>625.41999999999996</v>
      </c>
      <c r="E33" s="17">
        <v>617.99</v>
      </c>
      <c r="F33" s="12">
        <v>601.66999999999996</v>
      </c>
      <c r="G33" s="11">
        <f t="shared" si="14"/>
        <v>-2.6408194307351307</v>
      </c>
      <c r="H33" s="18">
        <f t="shared" ref="H33:H36" si="15">(F33/B33-1)*100</f>
        <v>6.7415331665690914</v>
      </c>
    </row>
    <row r="34" spans="1:8" x14ac:dyDescent="0.3">
      <c r="A34" s="7" t="s">
        <v>14</v>
      </c>
      <c r="B34" s="8" t="s">
        <v>8</v>
      </c>
      <c r="C34" s="9" t="s">
        <v>8</v>
      </c>
      <c r="D34" s="9" t="s">
        <v>8</v>
      </c>
      <c r="E34" s="9" t="s">
        <v>8</v>
      </c>
      <c r="F34" s="12" t="s">
        <v>8</v>
      </c>
      <c r="G34" s="11" t="s">
        <v>6</v>
      </c>
      <c r="H34" s="11" t="s">
        <v>6</v>
      </c>
    </row>
    <row r="35" spans="1:8" x14ac:dyDescent="0.3">
      <c r="A35" s="13" t="s">
        <v>15</v>
      </c>
      <c r="B35" s="88">
        <v>555.65</v>
      </c>
      <c r="C35" s="22">
        <v>640.11</v>
      </c>
      <c r="D35" s="22">
        <v>610.04999999999995</v>
      </c>
      <c r="E35" s="22">
        <v>613.22</v>
      </c>
      <c r="F35" s="77">
        <v>605.70000000000005</v>
      </c>
      <c r="G35" s="23">
        <f t="shared" ref="G35:G36" si="16">(F35/E35-1)*100</f>
        <v>-1.2263135579400508</v>
      </c>
      <c r="H35" s="23">
        <f t="shared" si="15"/>
        <v>9.0074687303158605</v>
      </c>
    </row>
    <row r="36" spans="1:8" x14ac:dyDescent="0.3">
      <c r="A36" s="7" t="s">
        <v>16</v>
      </c>
      <c r="B36" s="16">
        <v>458.28</v>
      </c>
      <c r="C36" s="9">
        <v>556.89</v>
      </c>
      <c r="D36" s="9">
        <v>521.41</v>
      </c>
      <c r="E36" s="9">
        <v>575.70000000000005</v>
      </c>
      <c r="F36" s="12">
        <v>562.63</v>
      </c>
      <c r="G36" s="18">
        <f t="shared" si="16"/>
        <v>-2.2702796595449048</v>
      </c>
      <c r="H36" s="18">
        <f t="shared" si="15"/>
        <v>22.769922318233405</v>
      </c>
    </row>
    <row r="37" spans="1:8" x14ac:dyDescent="0.3">
      <c r="A37" s="7" t="s">
        <v>17</v>
      </c>
      <c r="B37" s="19">
        <v>523.49</v>
      </c>
      <c r="C37" s="17">
        <v>577.45000000000005</v>
      </c>
      <c r="D37" s="17">
        <v>589.66</v>
      </c>
      <c r="E37" s="17">
        <v>609.67999999999995</v>
      </c>
      <c r="F37" s="12">
        <v>582.54999999999995</v>
      </c>
      <c r="G37" s="11">
        <f t="shared" ref="G37:G38" si="17">(F37/E37-1)*100</f>
        <v>-4.4498753444429884</v>
      </c>
      <c r="H37" s="11">
        <f t="shared" ref="H37:H39" si="18">(F37/B37-1)*100</f>
        <v>11.281972912567561</v>
      </c>
    </row>
    <row r="38" spans="1:8" x14ac:dyDescent="0.3">
      <c r="A38" s="7" t="s">
        <v>18</v>
      </c>
      <c r="B38" s="87">
        <v>554.91</v>
      </c>
      <c r="C38" s="17">
        <v>612.62</v>
      </c>
      <c r="D38" s="17">
        <v>607.05999999999995</v>
      </c>
      <c r="E38" s="17">
        <v>611.72</v>
      </c>
      <c r="F38" s="12">
        <v>586.41999999999996</v>
      </c>
      <c r="G38" s="11">
        <f t="shared" si="17"/>
        <v>-4.135879160400191</v>
      </c>
      <c r="H38" s="11">
        <f t="shared" si="18"/>
        <v>5.6783982988232395</v>
      </c>
    </row>
    <row r="39" spans="1:8" x14ac:dyDescent="0.3">
      <c r="A39" s="13" t="s">
        <v>20</v>
      </c>
      <c r="B39" s="33">
        <v>524.07000000000005</v>
      </c>
      <c r="C39" s="21">
        <v>587.21</v>
      </c>
      <c r="D39" s="21">
        <v>589.76</v>
      </c>
      <c r="E39" s="21">
        <v>606.28</v>
      </c>
      <c r="F39" s="106">
        <v>582.83000000000004</v>
      </c>
      <c r="G39" s="15">
        <f t="shared" ref="G39" si="19">F39/E39*100-100</f>
        <v>-3.8678498383585094</v>
      </c>
      <c r="H39" s="15">
        <f t="shared" si="18"/>
        <v>11.212242639342062</v>
      </c>
    </row>
    <row r="40" spans="1:8" x14ac:dyDescent="0.3">
      <c r="A40" s="7" t="s">
        <v>21</v>
      </c>
      <c r="B40" s="34">
        <v>476.43</v>
      </c>
      <c r="C40" s="17">
        <v>553.97</v>
      </c>
      <c r="D40" s="17" t="s">
        <v>8</v>
      </c>
      <c r="E40" s="17">
        <v>567.72</v>
      </c>
      <c r="F40" s="10" t="s">
        <v>8</v>
      </c>
      <c r="G40" s="11" t="s">
        <v>6</v>
      </c>
      <c r="H40" s="18" t="s">
        <v>6</v>
      </c>
    </row>
    <row r="41" spans="1:8" x14ac:dyDescent="0.3">
      <c r="A41" s="7" t="s">
        <v>22</v>
      </c>
      <c r="B41" s="34" t="s">
        <v>8</v>
      </c>
      <c r="C41" s="17">
        <v>530.29999999999995</v>
      </c>
      <c r="D41" s="17">
        <v>583.51</v>
      </c>
      <c r="E41" s="17">
        <v>552.14</v>
      </c>
      <c r="F41" s="10" t="s">
        <v>8</v>
      </c>
      <c r="G41" s="11" t="s">
        <v>6</v>
      </c>
      <c r="H41" s="18" t="s">
        <v>6</v>
      </c>
    </row>
    <row r="42" spans="1:8" x14ac:dyDescent="0.3">
      <c r="A42" s="7" t="s">
        <v>23</v>
      </c>
      <c r="B42" s="48" t="s">
        <v>6</v>
      </c>
      <c r="C42" s="17" t="s">
        <v>8</v>
      </c>
      <c r="D42" s="17" t="s">
        <v>6</v>
      </c>
      <c r="E42" s="17" t="s">
        <v>8</v>
      </c>
      <c r="F42" s="10" t="s">
        <v>6</v>
      </c>
      <c r="G42" s="11" t="s">
        <v>6</v>
      </c>
      <c r="H42" s="11" t="s">
        <v>6</v>
      </c>
    </row>
    <row r="43" spans="1:8" x14ac:dyDescent="0.3">
      <c r="A43" s="13" t="s">
        <v>24</v>
      </c>
      <c r="B43" s="89">
        <v>475.81</v>
      </c>
      <c r="C43" s="22">
        <v>537.08000000000004</v>
      </c>
      <c r="D43" s="22">
        <v>575.55999999999995</v>
      </c>
      <c r="E43" s="22">
        <v>563.04</v>
      </c>
      <c r="F43" s="10" t="s">
        <v>8</v>
      </c>
      <c r="G43" s="23" t="s">
        <v>6</v>
      </c>
      <c r="H43" s="23" t="s">
        <v>6</v>
      </c>
    </row>
    <row r="44" spans="1:8" x14ac:dyDescent="0.3">
      <c r="A44" s="36" t="s">
        <v>25</v>
      </c>
      <c r="B44" s="85">
        <v>533.76</v>
      </c>
      <c r="C44" s="81">
        <v>605.01</v>
      </c>
      <c r="D44" s="81">
        <v>599.24</v>
      </c>
      <c r="E44" s="81">
        <v>609.24</v>
      </c>
      <c r="F44" s="81">
        <v>594.38</v>
      </c>
      <c r="G44" s="79">
        <f>F44/E44*100-100</f>
        <v>-2.4391044580132615</v>
      </c>
      <c r="H44" s="27">
        <f>F44/B44*100-100</f>
        <v>11.357164268585123</v>
      </c>
    </row>
    <row r="45" spans="1:8" x14ac:dyDescent="0.3">
      <c r="A45" s="95" t="s">
        <v>27</v>
      </c>
      <c r="B45" s="95"/>
      <c r="C45" s="95"/>
      <c r="D45" s="95"/>
      <c r="E45" s="95"/>
      <c r="F45" s="95"/>
      <c r="G45" s="95"/>
      <c r="H45" s="95"/>
    </row>
    <row r="46" spans="1:8" x14ac:dyDescent="0.3">
      <c r="A46" s="30" t="s">
        <v>9</v>
      </c>
      <c r="B46" s="37" t="s">
        <v>8</v>
      </c>
      <c r="C46" s="38">
        <v>590.08000000000004</v>
      </c>
      <c r="D46" s="38" t="s">
        <v>8</v>
      </c>
      <c r="E46" s="38" t="s">
        <v>8</v>
      </c>
      <c r="F46" s="39" t="s">
        <v>8</v>
      </c>
      <c r="G46" s="11" t="s">
        <v>6</v>
      </c>
      <c r="H46" s="11" t="s">
        <v>6</v>
      </c>
    </row>
    <row r="47" spans="1:8" x14ac:dyDescent="0.3">
      <c r="A47" s="30" t="s">
        <v>28</v>
      </c>
      <c r="B47" s="8" t="s">
        <v>8</v>
      </c>
      <c r="C47" s="40">
        <v>574.14</v>
      </c>
      <c r="D47" s="40" t="s">
        <v>8</v>
      </c>
      <c r="E47" s="40">
        <v>557.02</v>
      </c>
      <c r="F47" s="41" t="s">
        <v>8</v>
      </c>
      <c r="G47" s="11" t="s">
        <v>6</v>
      </c>
      <c r="H47" s="29" t="s">
        <v>6</v>
      </c>
    </row>
    <row r="48" spans="1:8" x14ac:dyDescent="0.3">
      <c r="A48" s="42" t="s">
        <v>10</v>
      </c>
      <c r="B48" s="14" t="s">
        <v>8</v>
      </c>
      <c r="C48" s="56">
        <v>581.66</v>
      </c>
      <c r="D48" s="40" t="s">
        <v>8</v>
      </c>
      <c r="E48" s="56">
        <v>544.84</v>
      </c>
      <c r="F48" s="109">
        <v>515.87</v>
      </c>
      <c r="G48" s="45">
        <f>F48/E48*100-100</f>
        <v>-5.3171573305924653</v>
      </c>
      <c r="H48" s="23" t="s">
        <v>6</v>
      </c>
    </row>
    <row r="49" spans="1:8" x14ac:dyDescent="0.3">
      <c r="A49" s="30" t="s">
        <v>12</v>
      </c>
      <c r="B49" s="43">
        <v>486.51</v>
      </c>
      <c r="C49" s="40">
        <v>503.11</v>
      </c>
      <c r="D49" s="40" t="s">
        <v>8</v>
      </c>
      <c r="E49" s="40" t="s">
        <v>8</v>
      </c>
      <c r="F49" s="110">
        <v>574.66</v>
      </c>
      <c r="G49" s="11" t="s">
        <v>6</v>
      </c>
      <c r="H49" s="29">
        <f>F49/B49*100-100</f>
        <v>18.118846477975794</v>
      </c>
    </row>
    <row r="50" spans="1:8" x14ac:dyDescent="0.3">
      <c r="A50" s="7" t="s">
        <v>13</v>
      </c>
      <c r="B50" s="44">
        <v>533.03</v>
      </c>
      <c r="C50" s="17">
        <v>554.55999999999995</v>
      </c>
      <c r="D50" s="17">
        <v>564.09</v>
      </c>
      <c r="E50" s="17">
        <v>567.4</v>
      </c>
      <c r="F50" s="12">
        <v>550.48</v>
      </c>
      <c r="G50" s="11">
        <f>(F50/E50-1)*100</f>
        <v>-2.9820232640112687</v>
      </c>
      <c r="H50" s="29">
        <f>F50/B50*100-100</f>
        <v>3.2737369378834273</v>
      </c>
    </row>
    <row r="51" spans="1:8" x14ac:dyDescent="0.3">
      <c r="A51" s="7" t="s">
        <v>14</v>
      </c>
      <c r="B51" s="44">
        <v>512.26</v>
      </c>
      <c r="C51" s="40">
        <v>564.42999999999995</v>
      </c>
      <c r="D51" s="40">
        <v>582.33000000000004</v>
      </c>
      <c r="E51" s="40">
        <v>544.79</v>
      </c>
      <c r="F51" s="110">
        <v>523.61</v>
      </c>
      <c r="G51" s="11">
        <f>(F51/E51-1)*100</f>
        <v>-3.8877365590410884</v>
      </c>
      <c r="H51" s="29">
        <f>F51/B51*100-100</f>
        <v>2.2156717292000252</v>
      </c>
    </row>
    <row r="52" spans="1:8" x14ac:dyDescent="0.3">
      <c r="A52" s="7" t="s">
        <v>29</v>
      </c>
      <c r="B52" s="19" t="s">
        <v>8</v>
      </c>
      <c r="C52" s="40" t="s">
        <v>8</v>
      </c>
      <c r="D52" s="40" t="s">
        <v>8</v>
      </c>
      <c r="E52" s="40" t="s">
        <v>8</v>
      </c>
      <c r="F52" s="41" t="s">
        <v>6</v>
      </c>
      <c r="G52" s="11" t="s">
        <v>6</v>
      </c>
      <c r="H52" s="29" t="s">
        <v>6</v>
      </c>
    </row>
    <row r="53" spans="1:8" x14ac:dyDescent="0.3">
      <c r="A53" s="13" t="s">
        <v>15</v>
      </c>
      <c r="B53" s="14">
        <v>512.51</v>
      </c>
      <c r="C53" s="21">
        <v>555.03</v>
      </c>
      <c r="D53" s="21">
        <v>569.57000000000005</v>
      </c>
      <c r="E53" s="21">
        <v>550.04999999999995</v>
      </c>
      <c r="F53" s="106">
        <v>541.65</v>
      </c>
      <c r="G53" s="45">
        <f>F53/E53*100-100</f>
        <v>-1.5271338969184569</v>
      </c>
      <c r="H53" s="45">
        <f t="shared" ref="H53:H57" si="20">F53/B53*100-100</f>
        <v>5.6857427172152768</v>
      </c>
    </row>
    <row r="54" spans="1:8" x14ac:dyDescent="0.3">
      <c r="A54" s="7" t="s">
        <v>16</v>
      </c>
      <c r="B54" s="46">
        <v>500.87</v>
      </c>
      <c r="C54" s="40">
        <v>518.85</v>
      </c>
      <c r="D54" s="40" t="s">
        <v>8</v>
      </c>
      <c r="E54" s="40" t="s">
        <v>8</v>
      </c>
      <c r="F54" s="110">
        <v>549.72</v>
      </c>
      <c r="G54" s="47" t="s">
        <v>6</v>
      </c>
      <c r="H54" s="47">
        <f t="shared" si="20"/>
        <v>9.7530297282728071</v>
      </c>
    </row>
    <row r="55" spans="1:8" x14ac:dyDescent="0.3">
      <c r="A55" s="7" t="s">
        <v>17</v>
      </c>
      <c r="B55" s="46">
        <v>515.91999999999996</v>
      </c>
      <c r="C55" s="17">
        <v>568.99</v>
      </c>
      <c r="D55" s="17">
        <v>578.4</v>
      </c>
      <c r="E55" s="17">
        <v>561.08000000000004</v>
      </c>
      <c r="F55" s="12">
        <v>521.89</v>
      </c>
      <c r="G55" s="29">
        <f>F55/E55*100-100</f>
        <v>-6.9847437085620641</v>
      </c>
      <c r="H55" s="47">
        <f t="shared" si="20"/>
        <v>1.1571561482400341</v>
      </c>
    </row>
    <row r="56" spans="1:8" x14ac:dyDescent="0.3">
      <c r="A56" s="7" t="s">
        <v>18</v>
      </c>
      <c r="B56" s="48">
        <v>542.05999999999995</v>
      </c>
      <c r="C56" s="31">
        <v>582.57000000000005</v>
      </c>
      <c r="D56" s="31">
        <v>581.29</v>
      </c>
      <c r="E56" s="31">
        <v>583.41999999999996</v>
      </c>
      <c r="F56" s="107">
        <v>569.41</v>
      </c>
      <c r="G56" s="29">
        <f>F56/E56*100-100</f>
        <v>-2.4013575125981248</v>
      </c>
      <c r="H56" s="47">
        <f t="shared" si="20"/>
        <v>5.0455669114120241</v>
      </c>
    </row>
    <row r="57" spans="1:8" x14ac:dyDescent="0.3">
      <c r="A57" s="7" t="s">
        <v>19</v>
      </c>
      <c r="B57" s="46">
        <v>544.45000000000005</v>
      </c>
      <c r="C57" s="17">
        <v>586.80999999999995</v>
      </c>
      <c r="D57" s="17">
        <v>578.85</v>
      </c>
      <c r="E57" s="17">
        <v>558.08000000000004</v>
      </c>
      <c r="F57" s="10">
        <v>575.1</v>
      </c>
      <c r="G57" s="29">
        <f>F57/E57*100-100</f>
        <v>3.0497419724770651</v>
      </c>
      <c r="H57" s="47">
        <f t="shared" si="20"/>
        <v>5.6295343925062014</v>
      </c>
    </row>
    <row r="58" spans="1:8" x14ac:dyDescent="0.3">
      <c r="A58" s="7" t="s">
        <v>30</v>
      </c>
      <c r="B58" s="46" t="s">
        <v>8</v>
      </c>
      <c r="C58" s="40" t="s">
        <v>8</v>
      </c>
      <c r="D58" s="40" t="s">
        <v>8</v>
      </c>
      <c r="E58" s="40" t="s">
        <v>8</v>
      </c>
      <c r="F58" s="41" t="s">
        <v>8</v>
      </c>
      <c r="G58" s="29" t="s">
        <v>6</v>
      </c>
      <c r="H58" s="29" t="s">
        <v>6</v>
      </c>
    </row>
    <row r="59" spans="1:8" x14ac:dyDescent="0.3">
      <c r="A59" s="13" t="s">
        <v>20</v>
      </c>
      <c r="B59" s="49">
        <v>538.45000000000005</v>
      </c>
      <c r="C59" s="21">
        <v>581.36</v>
      </c>
      <c r="D59" s="21">
        <v>578.55999999999995</v>
      </c>
      <c r="E59" s="21">
        <v>573.61</v>
      </c>
      <c r="F59" s="106">
        <v>566.45000000000005</v>
      </c>
      <c r="G59" s="45">
        <f>F59/E59*100-100</f>
        <v>-1.2482348634089249</v>
      </c>
      <c r="H59" s="45">
        <f>F59/B59*100-100</f>
        <v>5.2001114309592396</v>
      </c>
    </row>
    <row r="60" spans="1:8" x14ac:dyDescent="0.3">
      <c r="A60" s="7" t="s">
        <v>21</v>
      </c>
      <c r="B60" s="48">
        <v>402.73</v>
      </c>
      <c r="C60" s="17">
        <v>439.31</v>
      </c>
      <c r="D60" s="17">
        <v>443.09</v>
      </c>
      <c r="E60" s="17">
        <v>401.28</v>
      </c>
      <c r="F60" s="12">
        <v>415.75</v>
      </c>
      <c r="G60" s="29">
        <f>F60/E60*100-100</f>
        <v>3.6059609250398807</v>
      </c>
      <c r="H60" s="29">
        <f>F60/B60*100-100</f>
        <v>3.2329352171429804</v>
      </c>
    </row>
    <row r="61" spans="1:8" x14ac:dyDescent="0.3">
      <c r="A61" s="7" t="s">
        <v>22</v>
      </c>
      <c r="B61" s="48">
        <v>468.59</v>
      </c>
      <c r="C61" s="31">
        <v>499.32</v>
      </c>
      <c r="D61" s="31">
        <v>480.69</v>
      </c>
      <c r="E61" s="31">
        <v>466.51</v>
      </c>
      <c r="F61" s="107">
        <v>466.51</v>
      </c>
      <c r="G61" s="29">
        <f>F61/E61*100-100</f>
        <v>0</v>
      </c>
      <c r="H61" s="29">
        <f>F61/B61*100-100</f>
        <v>-0.44388484602744427</v>
      </c>
    </row>
    <row r="62" spans="1:8" x14ac:dyDescent="0.3">
      <c r="A62" s="7" t="s">
        <v>23</v>
      </c>
      <c r="B62" s="48">
        <v>466.78</v>
      </c>
      <c r="C62" s="17">
        <v>510.18</v>
      </c>
      <c r="D62" s="17">
        <v>512.47</v>
      </c>
      <c r="E62" s="17">
        <v>514.99</v>
      </c>
      <c r="F62" s="12">
        <v>500.33</v>
      </c>
      <c r="G62" s="29">
        <f>F62/E62*100-100</f>
        <v>-2.8466572166449851</v>
      </c>
      <c r="H62" s="29">
        <f>F62/B62*100-100</f>
        <v>7.187540168816156</v>
      </c>
    </row>
    <row r="63" spans="1:8" x14ac:dyDescent="0.3">
      <c r="A63" s="13" t="s">
        <v>24</v>
      </c>
      <c r="B63" s="50">
        <v>452.63</v>
      </c>
      <c r="C63" s="74">
        <v>486.54</v>
      </c>
      <c r="D63" s="74">
        <v>486.15</v>
      </c>
      <c r="E63" s="74">
        <v>464.71</v>
      </c>
      <c r="F63" s="111">
        <v>466.36</v>
      </c>
      <c r="G63" s="45">
        <f>F63/E63*100-100</f>
        <v>0.35506014503670258</v>
      </c>
      <c r="H63" s="45">
        <f>F63/B63*100-100</f>
        <v>3.033382674590726</v>
      </c>
    </row>
    <row r="64" spans="1:8" x14ac:dyDescent="0.3">
      <c r="A64" s="24" t="s">
        <v>25</v>
      </c>
      <c r="B64" s="51">
        <v>505.02</v>
      </c>
      <c r="C64" s="51">
        <v>541</v>
      </c>
      <c r="D64" s="51">
        <v>533.16999999999996</v>
      </c>
      <c r="E64" s="51">
        <v>527.78</v>
      </c>
      <c r="F64" s="112">
        <v>524.74</v>
      </c>
      <c r="G64" s="52">
        <f t="shared" ref="G64" si="21">F64/E64*100-100</f>
        <v>-0.57599757474704916</v>
      </c>
      <c r="H64" s="27">
        <f t="shared" ref="H64" si="22">F64/B64*100-100</f>
        <v>3.9047958496693127</v>
      </c>
    </row>
    <row r="65" spans="1:8" x14ac:dyDescent="0.3">
      <c r="A65" s="96" t="s">
        <v>31</v>
      </c>
      <c r="B65" s="96"/>
      <c r="C65" s="96"/>
      <c r="D65" s="96"/>
      <c r="E65" s="96"/>
      <c r="F65" s="96"/>
      <c r="G65" s="96"/>
      <c r="H65" s="96"/>
    </row>
    <row r="66" spans="1:8" x14ac:dyDescent="0.3">
      <c r="A66" s="30" t="s">
        <v>7</v>
      </c>
      <c r="B66" s="19" t="s">
        <v>8</v>
      </c>
      <c r="C66" s="90" t="s">
        <v>8</v>
      </c>
      <c r="D66" s="90" t="s">
        <v>6</v>
      </c>
      <c r="E66" s="90" t="s">
        <v>6</v>
      </c>
      <c r="F66" s="91" t="s">
        <v>8</v>
      </c>
      <c r="G66" s="29" t="s">
        <v>6</v>
      </c>
      <c r="H66" s="29" t="s">
        <v>6</v>
      </c>
    </row>
    <row r="67" spans="1:8" x14ac:dyDescent="0.3">
      <c r="A67" s="30" t="s">
        <v>9</v>
      </c>
      <c r="B67" s="19">
        <v>563.54</v>
      </c>
      <c r="C67" s="40">
        <v>616.84</v>
      </c>
      <c r="D67" s="40" t="s">
        <v>8</v>
      </c>
      <c r="E67" s="40">
        <v>636.54999999999995</v>
      </c>
      <c r="F67" s="113">
        <v>609.65</v>
      </c>
      <c r="G67" s="29">
        <f t="shared" ref="G67" si="23">F67/E67*100-100</f>
        <v>-4.2259052705993128</v>
      </c>
      <c r="H67" s="29">
        <f>F67/B67*100-100</f>
        <v>8.182205344784748</v>
      </c>
    </row>
    <row r="68" spans="1:8" x14ac:dyDescent="0.3">
      <c r="A68" s="30" t="s">
        <v>28</v>
      </c>
      <c r="B68" s="19" t="s">
        <v>8</v>
      </c>
      <c r="C68" s="31">
        <v>614.71</v>
      </c>
      <c r="D68" s="40" t="s">
        <v>8</v>
      </c>
      <c r="E68" s="40">
        <v>578.73</v>
      </c>
      <c r="F68" s="92" t="s">
        <v>8</v>
      </c>
      <c r="G68" s="29" t="s">
        <v>6</v>
      </c>
      <c r="H68" s="29" t="s">
        <v>6</v>
      </c>
    </row>
    <row r="69" spans="1:8" x14ac:dyDescent="0.3">
      <c r="A69" s="42" t="s">
        <v>10</v>
      </c>
      <c r="B69" s="20">
        <v>570.09</v>
      </c>
      <c r="C69" s="35">
        <v>607.53</v>
      </c>
      <c r="D69" s="40" t="s">
        <v>8</v>
      </c>
      <c r="E69" s="56">
        <v>613.13</v>
      </c>
      <c r="F69" s="114">
        <v>599.82000000000005</v>
      </c>
      <c r="G69" s="45">
        <f t="shared" ref="G69" si="24">F69/E69*100-100</f>
        <v>-2.1708283724495487</v>
      </c>
      <c r="H69" s="94">
        <f>F69/B69*100-100</f>
        <v>5.2149660579908499</v>
      </c>
    </row>
    <row r="70" spans="1:8" x14ac:dyDescent="0.3">
      <c r="A70" s="7" t="s">
        <v>12</v>
      </c>
      <c r="B70" s="19">
        <v>517.62</v>
      </c>
      <c r="C70" s="31">
        <v>591.16</v>
      </c>
      <c r="D70" s="40" t="s">
        <v>8</v>
      </c>
      <c r="E70" s="40">
        <v>589.15</v>
      </c>
      <c r="F70" s="113">
        <v>493.68</v>
      </c>
      <c r="G70" s="29">
        <f t="shared" ref="G70:G81" si="25">F70/E70*100-100</f>
        <v>-16.204701688873797</v>
      </c>
      <c r="H70" s="29">
        <f>F70/B70*100-100</f>
        <v>-4.625014489393763</v>
      </c>
    </row>
    <row r="71" spans="1:8" x14ac:dyDescent="0.3">
      <c r="A71" s="7" t="s">
        <v>13</v>
      </c>
      <c r="B71" s="19">
        <v>523.5</v>
      </c>
      <c r="C71" s="31">
        <v>625.91</v>
      </c>
      <c r="D71" s="31">
        <v>594.59</v>
      </c>
      <c r="E71" s="31">
        <v>608.36</v>
      </c>
      <c r="F71" s="115">
        <v>583.44000000000005</v>
      </c>
      <c r="G71" s="29">
        <f t="shared" si="25"/>
        <v>-4.0962587941350392</v>
      </c>
      <c r="H71" s="47">
        <f t="shared" ref="H71:H72" si="26">F71/B71*100-100</f>
        <v>11.449856733524371</v>
      </c>
    </row>
    <row r="72" spans="1:8" x14ac:dyDescent="0.3">
      <c r="A72" s="7" t="s">
        <v>14</v>
      </c>
      <c r="B72" s="34">
        <v>554.02</v>
      </c>
      <c r="C72" s="31">
        <v>605.94000000000005</v>
      </c>
      <c r="D72" s="31">
        <v>590.32000000000005</v>
      </c>
      <c r="E72" s="31">
        <v>574.04</v>
      </c>
      <c r="F72" s="115">
        <v>580.11</v>
      </c>
      <c r="G72" s="29">
        <f t="shared" si="25"/>
        <v>1.0574176015608856</v>
      </c>
      <c r="H72" s="47">
        <f t="shared" si="26"/>
        <v>4.7092162737807399</v>
      </c>
    </row>
    <row r="73" spans="1:8" x14ac:dyDescent="0.3">
      <c r="A73" s="7" t="s">
        <v>29</v>
      </c>
      <c r="B73" s="19" t="s">
        <v>8</v>
      </c>
      <c r="C73" s="31" t="s">
        <v>8</v>
      </c>
      <c r="D73" s="31" t="s">
        <v>6</v>
      </c>
      <c r="E73" s="31" t="s">
        <v>6</v>
      </c>
      <c r="F73" s="93" t="s">
        <v>8</v>
      </c>
      <c r="G73" s="29" t="s">
        <v>6</v>
      </c>
      <c r="H73" s="29" t="s">
        <v>6</v>
      </c>
    </row>
    <row r="74" spans="1:8" x14ac:dyDescent="0.3">
      <c r="A74" s="13" t="s">
        <v>15</v>
      </c>
      <c r="B74" s="53">
        <v>534.61</v>
      </c>
      <c r="C74" s="21">
        <v>618.39</v>
      </c>
      <c r="D74" s="21">
        <v>591.82000000000005</v>
      </c>
      <c r="E74" s="21">
        <v>593.85</v>
      </c>
      <c r="F74" s="116">
        <v>573.82000000000005</v>
      </c>
      <c r="G74" s="45">
        <f t="shared" ref="G74" si="27">F74/E74*100-100</f>
        <v>-3.3729056158962578</v>
      </c>
      <c r="H74" s="45">
        <f t="shared" ref="H74:H79" si="28">F74/B74*100-100</f>
        <v>7.3343184751501127</v>
      </c>
    </row>
    <row r="75" spans="1:8" x14ac:dyDescent="0.3">
      <c r="A75" s="7" t="s">
        <v>16</v>
      </c>
      <c r="B75" s="19" t="s">
        <v>8</v>
      </c>
      <c r="C75" s="31" t="s">
        <v>6</v>
      </c>
      <c r="D75" s="31" t="s">
        <v>8</v>
      </c>
      <c r="E75" s="31" t="s">
        <v>8</v>
      </c>
      <c r="F75" s="93" t="s">
        <v>6</v>
      </c>
      <c r="G75" s="45" t="s">
        <v>6</v>
      </c>
      <c r="H75" s="47" t="s">
        <v>6</v>
      </c>
    </row>
    <row r="76" spans="1:8" x14ac:dyDescent="0.3">
      <c r="A76" s="7" t="s">
        <v>17</v>
      </c>
      <c r="B76" s="19">
        <v>488.34</v>
      </c>
      <c r="C76" s="31">
        <v>521.76</v>
      </c>
      <c r="D76" s="31">
        <v>505.99</v>
      </c>
      <c r="E76" s="31">
        <v>548.30999999999995</v>
      </c>
      <c r="F76" s="115">
        <v>501.69</v>
      </c>
      <c r="G76" s="29">
        <f t="shared" si="25"/>
        <v>-8.5024894676369058</v>
      </c>
      <c r="H76" s="47">
        <f t="shared" si="28"/>
        <v>2.7337510750706571</v>
      </c>
    </row>
    <row r="77" spans="1:8" x14ac:dyDescent="0.3">
      <c r="A77" s="7" t="s">
        <v>18</v>
      </c>
      <c r="B77" s="54">
        <v>520.01</v>
      </c>
      <c r="C77" s="31">
        <v>579.89</v>
      </c>
      <c r="D77" s="31">
        <v>563.61</v>
      </c>
      <c r="E77" s="31">
        <v>580.63</v>
      </c>
      <c r="F77" s="115">
        <v>560.73</v>
      </c>
      <c r="G77" s="29">
        <f t="shared" si="25"/>
        <v>-3.4273117131391757</v>
      </c>
      <c r="H77" s="47">
        <f t="shared" si="28"/>
        <v>7.8306186419492008</v>
      </c>
    </row>
    <row r="78" spans="1:8" x14ac:dyDescent="0.3">
      <c r="A78" s="7" t="s">
        <v>19</v>
      </c>
      <c r="B78" s="34">
        <v>522.14</v>
      </c>
      <c r="C78" s="40">
        <v>585.19000000000005</v>
      </c>
      <c r="D78" s="40">
        <v>583.79</v>
      </c>
      <c r="E78" s="40">
        <v>575.44000000000005</v>
      </c>
      <c r="F78" s="113">
        <v>576.63</v>
      </c>
      <c r="G78" s="29">
        <f t="shared" si="25"/>
        <v>0.20679827610175039</v>
      </c>
      <c r="H78" s="47">
        <f t="shared" si="28"/>
        <v>10.435898418048794</v>
      </c>
    </row>
    <row r="79" spans="1:8" x14ac:dyDescent="0.3">
      <c r="A79" s="13" t="s">
        <v>20</v>
      </c>
      <c r="B79" s="33">
        <v>514.79</v>
      </c>
      <c r="C79" s="21">
        <v>574.69000000000005</v>
      </c>
      <c r="D79" s="21">
        <v>562.01</v>
      </c>
      <c r="E79" s="21">
        <v>574.15</v>
      </c>
      <c r="F79" s="116">
        <v>555.02</v>
      </c>
      <c r="G79" s="45">
        <f t="shared" si="25"/>
        <v>-3.3318819123922339</v>
      </c>
      <c r="H79" s="45">
        <f t="shared" si="28"/>
        <v>7.814837118048132</v>
      </c>
    </row>
    <row r="80" spans="1:8" x14ac:dyDescent="0.3">
      <c r="A80" s="7" t="s">
        <v>21</v>
      </c>
      <c r="B80" s="19">
        <v>359.44</v>
      </c>
      <c r="C80" s="31">
        <v>464.32</v>
      </c>
      <c r="D80" s="31" t="s">
        <v>8</v>
      </c>
      <c r="E80" s="31" t="s">
        <v>8</v>
      </c>
      <c r="F80" s="115">
        <v>547.08000000000004</v>
      </c>
      <c r="G80" s="47" t="s">
        <v>6</v>
      </c>
      <c r="H80" s="29">
        <f>F80/B80*100-100</f>
        <v>52.203427553972858</v>
      </c>
    </row>
    <row r="81" spans="1:8" x14ac:dyDescent="0.3">
      <c r="A81" s="7" t="s">
        <v>22</v>
      </c>
      <c r="B81" s="34">
        <v>422.62</v>
      </c>
      <c r="C81" s="40">
        <v>444.55</v>
      </c>
      <c r="D81" s="40">
        <v>471.8</v>
      </c>
      <c r="E81" s="40">
        <v>471.86</v>
      </c>
      <c r="F81" s="113">
        <v>442.35</v>
      </c>
      <c r="G81" s="29">
        <f t="shared" si="25"/>
        <v>-6.253973636248034</v>
      </c>
      <c r="H81" s="29">
        <f>F81/B81*100-100</f>
        <v>4.668496521697989</v>
      </c>
    </row>
    <row r="82" spans="1:8" x14ac:dyDescent="0.3">
      <c r="A82" s="7" t="s">
        <v>23</v>
      </c>
      <c r="B82" s="34">
        <v>510.8</v>
      </c>
      <c r="C82" s="31">
        <v>490.65</v>
      </c>
      <c r="D82" s="31">
        <v>537.69000000000005</v>
      </c>
      <c r="E82" s="31" t="s">
        <v>8</v>
      </c>
      <c r="F82" s="115">
        <v>538.27</v>
      </c>
      <c r="G82" s="29" t="s">
        <v>6</v>
      </c>
      <c r="H82" s="29">
        <f>F82/B82*100-100</f>
        <v>5.377838684416588</v>
      </c>
    </row>
    <row r="83" spans="1:8" x14ac:dyDescent="0.3">
      <c r="A83" s="7" t="s">
        <v>32</v>
      </c>
      <c r="B83" s="19" t="s">
        <v>8</v>
      </c>
      <c r="C83" s="31" t="s">
        <v>8</v>
      </c>
      <c r="D83" s="31" t="s">
        <v>8</v>
      </c>
      <c r="E83" s="31" t="s">
        <v>8</v>
      </c>
      <c r="F83" s="93" t="s">
        <v>6</v>
      </c>
      <c r="G83" s="29" t="s">
        <v>6</v>
      </c>
      <c r="H83" s="29" t="s">
        <v>6</v>
      </c>
    </row>
    <row r="84" spans="1:8" x14ac:dyDescent="0.3">
      <c r="A84" s="13" t="s">
        <v>24</v>
      </c>
      <c r="B84" s="55">
        <v>470.26</v>
      </c>
      <c r="C84" s="56">
        <v>470.84</v>
      </c>
      <c r="D84" s="56">
        <v>501.39</v>
      </c>
      <c r="E84" s="56">
        <v>468.8</v>
      </c>
      <c r="F84" s="114">
        <v>495.88</v>
      </c>
      <c r="G84" s="45">
        <f>F84/E84*100-100</f>
        <v>5.7764505119453986</v>
      </c>
      <c r="H84" s="45">
        <f>F84/B84*100-100</f>
        <v>5.4480500148853821</v>
      </c>
    </row>
    <row r="85" spans="1:8" ht="18" customHeight="1" x14ac:dyDescent="0.3">
      <c r="A85" s="57" t="s">
        <v>25</v>
      </c>
      <c r="B85" s="58">
        <v>522.09</v>
      </c>
      <c r="C85" s="59">
        <v>581.89</v>
      </c>
      <c r="D85" s="59">
        <v>564.63</v>
      </c>
      <c r="E85" s="59">
        <v>574.03</v>
      </c>
      <c r="F85" s="117">
        <v>559.20000000000005</v>
      </c>
      <c r="G85" s="60">
        <f>F85/E85*100-100</f>
        <v>-2.5834886678396458</v>
      </c>
      <c r="H85" s="61">
        <f>F85/B85*100-100</f>
        <v>7.1079698902487962</v>
      </c>
    </row>
    <row r="86" spans="1:8" x14ac:dyDescent="0.3">
      <c r="A86" s="62" t="s">
        <v>33</v>
      </c>
      <c r="B86" s="63">
        <v>525.24</v>
      </c>
      <c r="C86" s="63">
        <v>572.08000000000004</v>
      </c>
      <c r="D86" s="63">
        <v>567.16999999999996</v>
      </c>
      <c r="E86" s="63">
        <v>561.36</v>
      </c>
      <c r="F86" s="118">
        <v>554.91999999999996</v>
      </c>
      <c r="G86" s="64">
        <f>F86/E86*100-100</f>
        <v>-1.1472139090779621</v>
      </c>
      <c r="H86" s="65">
        <f>(F86/B86-1)*100</f>
        <v>5.6507501332724086</v>
      </c>
    </row>
    <row r="87" spans="1:8" x14ac:dyDescent="0.3">
      <c r="A87" s="1"/>
      <c r="B87" s="1"/>
      <c r="C87" s="1"/>
      <c r="D87" s="1"/>
      <c r="E87" s="1"/>
      <c r="F87" s="1"/>
      <c r="G87" s="1"/>
      <c r="H87" s="1"/>
    </row>
    <row r="88" spans="1:8" x14ac:dyDescent="0.3">
      <c r="A88" s="66" t="s">
        <v>34</v>
      </c>
      <c r="B88" s="66"/>
      <c r="C88" s="66"/>
      <c r="D88" s="66"/>
      <c r="E88" s="66"/>
      <c r="F88" s="66"/>
      <c r="G88" s="66"/>
      <c r="H88" s="67"/>
    </row>
    <row r="89" spans="1:8" x14ac:dyDescent="0.3">
      <c r="A89" s="68" t="s">
        <v>35</v>
      </c>
      <c r="B89" s="66"/>
      <c r="C89" s="66"/>
      <c r="D89" s="66"/>
      <c r="E89" s="66"/>
      <c r="F89" s="66"/>
      <c r="G89" s="66"/>
      <c r="H89" s="67"/>
    </row>
    <row r="90" spans="1:8" x14ac:dyDescent="0.3">
      <c r="A90" s="66" t="s">
        <v>43</v>
      </c>
      <c r="B90" s="66"/>
      <c r="C90" s="66"/>
      <c r="D90" s="66"/>
      <c r="E90" s="66"/>
      <c r="F90" s="66"/>
      <c r="G90" s="66"/>
      <c r="H90" s="67"/>
    </row>
    <row r="91" spans="1:8" x14ac:dyDescent="0.3">
      <c r="A91" s="66" t="s">
        <v>44</v>
      </c>
      <c r="B91" s="66"/>
      <c r="C91" s="66"/>
      <c r="D91" s="66"/>
      <c r="E91" s="66"/>
      <c r="F91" s="66"/>
      <c r="G91" s="66"/>
      <c r="H91" s="69"/>
    </row>
    <row r="92" spans="1:8" x14ac:dyDescent="0.3">
      <c r="A92" s="70"/>
      <c r="B92" s="21"/>
      <c r="C92" s="21"/>
      <c r="D92" s="21"/>
      <c r="E92" s="21"/>
      <c r="F92" s="1"/>
      <c r="G92" s="1"/>
      <c r="H92" s="1"/>
    </row>
    <row r="93" spans="1:8" x14ac:dyDescent="0.3">
      <c r="A93" s="70"/>
      <c r="B93" s="21"/>
      <c r="C93" s="21"/>
      <c r="D93" s="21"/>
      <c r="E93" s="21"/>
      <c r="F93" s="1"/>
      <c r="G93" s="1"/>
      <c r="H93" s="1"/>
    </row>
    <row r="94" spans="1:8" x14ac:dyDescent="0.3">
      <c r="A94" s="66"/>
      <c r="B94" s="71"/>
      <c r="C94" s="71"/>
      <c r="D94" s="71"/>
      <c r="E94" s="71"/>
      <c r="F94" s="72" t="s">
        <v>36</v>
      </c>
      <c r="G94" s="1"/>
      <c r="H94" s="1"/>
    </row>
    <row r="95" spans="1:8" x14ac:dyDescent="0.3">
      <c r="A95" s="1"/>
      <c r="B95" s="1"/>
      <c r="C95" s="1"/>
      <c r="D95" s="1"/>
      <c r="E95" s="1"/>
      <c r="F95" s="72" t="s">
        <v>37</v>
      </c>
      <c r="G95" s="1"/>
      <c r="H95" s="1"/>
    </row>
  </sheetData>
  <mergeCells count="8">
    <mergeCell ref="A45:H45"/>
    <mergeCell ref="A65:H65"/>
    <mergeCell ref="A2:H2"/>
    <mergeCell ref="A4:A5"/>
    <mergeCell ref="G4:H4"/>
    <mergeCell ref="A6:H6"/>
    <mergeCell ref="A26:H26"/>
    <mergeCell ref="C4:F4"/>
  </mergeCells>
  <pageMargins left="0.7" right="0.7" top="0.75" bottom="0.75" header="0.3" footer="0.3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00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Jūratė Žukauskaitė</dc:creator>
  <cp:lastModifiedBy>Rasa Patašienė</cp:lastModifiedBy>
  <dcterms:created xsi:type="dcterms:W3CDTF">2025-12-30T06:54:47Z</dcterms:created>
  <dcterms:modified xsi:type="dcterms:W3CDTF">2026-04-29T04:56:39Z</dcterms:modified>
</cp:coreProperties>
</file>