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D83139E8-B754-49E7-8768-740B0745935A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G41" i="1"/>
  <c r="G36" i="1"/>
  <c r="G29" i="1"/>
  <c r="H41" i="1" l="1"/>
  <c r="H36" i="1"/>
  <c r="H29" i="1"/>
  <c r="G16" i="1"/>
  <c r="G8" i="1"/>
  <c r="H8" i="1"/>
  <c r="G9" i="1"/>
  <c r="G10" i="1"/>
  <c r="H10" i="1"/>
  <c r="G12" i="1"/>
  <c r="H12" i="1"/>
  <c r="G13" i="1"/>
  <c r="H13" i="1"/>
  <c r="G15" i="1"/>
  <c r="H15" i="1"/>
  <c r="H16" i="1"/>
  <c r="G17" i="1"/>
  <c r="H17" i="1"/>
  <c r="G18" i="1"/>
  <c r="H18" i="1"/>
  <c r="G20" i="1"/>
  <c r="H20" i="1"/>
  <c r="G22" i="1"/>
  <c r="H22" i="1"/>
  <c r="G24" i="1"/>
  <c r="H24" i="1"/>
  <c r="G25" i="1"/>
  <c r="H25" i="1"/>
  <c r="G43" i="1"/>
  <c r="H72" i="1"/>
  <c r="H43" i="1"/>
  <c r="G82" i="1"/>
  <c r="H82" i="1"/>
  <c r="H33" i="1"/>
  <c r="G72" i="1"/>
  <c r="G38" i="1"/>
  <c r="H71" i="1"/>
  <c r="H38" i="1"/>
  <c r="G51" i="1"/>
  <c r="G32" i="1"/>
  <c r="H51" i="1"/>
  <c r="G37" i="1"/>
  <c r="H44" i="1"/>
  <c r="H37" i="1"/>
  <c r="G35" i="1"/>
  <c r="G33" i="1"/>
  <c r="G30" i="1"/>
  <c r="H35" i="1"/>
  <c r="H30" i="1"/>
  <c r="G78" i="1"/>
  <c r="G76" i="1"/>
  <c r="G57" i="1"/>
  <c r="H78" i="1"/>
  <c r="H76" i="1"/>
  <c r="H57" i="1"/>
  <c r="G81" i="1"/>
  <c r="G55" i="1"/>
  <c r="H81" i="1"/>
  <c r="H55" i="1"/>
  <c r="H86" i="1"/>
  <c r="G86" i="1"/>
  <c r="H85" i="1"/>
  <c r="G85" i="1"/>
  <c r="H84" i="1"/>
  <c r="G84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</calcChain>
</file>

<file path=xl/sharedStrings.xml><?xml version="1.0" encoding="utf-8"?>
<sst xmlns="http://schemas.openxmlformats.org/spreadsheetml/2006/main" count="259" uniqueCount="46">
  <si>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</si>
  <si>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</si>
  <si>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</si>
  <si>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</si>
  <si>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</si>
  <si>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</si>
  <si>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</si>
  <si>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</si>
  <si>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</si>
  <si>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</si>
  <si>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</si>
  <si>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</si>
  <si>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</si>
  <si>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</si>
  <si>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</si>
  <si>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</si>
  <si>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</si>
  <si>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</si>
  <si>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</si>
  <si>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</si>
  <si>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</si>
  <si>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</si>
  <si>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</si>
  <si>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</si>
  <si>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</si>
  <si>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</si>
  <si>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</si>
  <si>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</si>
  <si>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</si>
  <si>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</si>
  <si>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</si>
  <si>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</si>
  <si>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</si>
  <si>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</si>
  <si>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</si>
  <si>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</si>
  <si>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</si>
  <si>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</si>
  <si>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12 sav.
(03 16–22)</t>
  </si>
  <si>
    <t>13 sav.
(03 23–29)</t>
  </si>
  <si>
    <t>14 sav.
(03 30–04 05)</t>
  </si>
  <si>
    <t xml:space="preserve">Galvijų supirkimo kainos Lietuvos įmonėse 2026 m. 12–15 sav., EUR/100 kg skerdenų (be PVM)  </t>
  </si>
  <si>
    <t>* lyginant 2026 m. 15 savaitę su 2026 m. 14 savaite</t>
  </si>
  <si>
    <t>** lyginant 2026 m. 15 savaitę su 2025 m. 15 savaite</t>
  </si>
  <si>
    <t>15 sav.
(04 06–12)</t>
  </si>
  <si>
    <t>15 sav.
(04 07–13)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</si>
</sst>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10" fillId="3" borderId="11" xfId="1" applyNumberFormat="1" applyFont="1" applyFill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13" fillId="2" borderId="15" xfId="0" applyFont="1" applyFill="1" applyBorder="1" applyAlignment="1">
      <alignment horizontal="right" vertical="center" wrapText="1" indent="1"/>
    </xf>
    <xf numFmtId="2" fontId="4" fillId="3" borderId="30" xfId="1" applyNumberFormat="1" applyFont="1" applyFill="1" applyBorder="1" applyAlignment="1">
      <alignment horizontal="right" vertical="center" wrapText="1" indent="1"/>
    </xf>
    <xf numFmtId="2" fontId="14" fillId="0" borderId="8" xfId="1" applyNumberFormat="1" applyFont="1" applyBorder="1" applyAlignment="1">
      <alignment horizontal="right" vertical="center" wrapText="1" indent="1"/>
    </xf>
    <xf numFmtId="0" fontId="10" fillId="0" borderId="12" xfId="1" applyFont="1" applyBorder="1" applyAlignment="1">
      <alignment horizontal="right" vertical="center" wrapText="1" indent="1"/>
    </xf>
    <xf numFmtId="0" fontId="11" fillId="2" borderId="14" xfId="0" applyFont="1" applyFill="1" applyBorder="1" applyAlignment="1">
      <alignment horizontal="right" vertical="center" wrapText="1" indent="1"/>
    </xf>
    <xf numFmtId="2" fontId="13" fillId="2" borderId="14" xfId="0" applyNumberFormat="1" applyFont="1" applyFill="1" applyBorder="1" applyAlignment="1">
      <alignment horizontal="right" vertical="center" wrapText="1" indent="1"/>
    </xf>
    <xf numFmtId="0" fontId="4" fillId="0" borderId="10" xfId="1" applyFont="1" applyBorder="1" applyAlignment="1">
      <alignment horizontal="right" vertical="center" wrapText="1" indent="1"/>
    </xf>
    <xf numFmtId="0" fontId="3" fillId="0" borderId="10" xfId="0" quotePrefix="1" applyFont="1" applyBorder="1" applyAlignment="1">
      <alignment horizontal="right" vertical="center" indent="1"/>
    </xf>
    <xf numFmtId="0" fontId="8" fillId="0" borderId="10" xfId="0" quotePrefix="1" applyFont="1" applyBorder="1" applyAlignment="1">
      <alignment horizontal="right" vertical="center" indent="1"/>
    </xf>
    <xf numFmtId="2" fontId="10" fillId="0" borderId="12" xfId="1" applyNumberFormat="1" applyFont="1" applyBorder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right" vertical="center" wrapText="1" indent="1"/>
    </xf>
    <xf numFmtId="2" fontId="10" fillId="0" borderId="0" xfId="1" applyNumberFormat="1" applyFont="1" applyBorder="1" applyAlignment="1">
      <alignment horizontal="right" vertical="center" wrapText="1" indent="1"/>
    </xf>
    <xf numFmtId="2" fontId="7" fillId="0" borderId="0" xfId="0" applyNumberFormat="1" applyFont="1" applyBorder="1" applyAlignment="1">
      <alignment horizontal="right" vertical="center" wrapText="1" indent="1"/>
    </xf>
    <xf numFmtId="2" fontId="6" fillId="0" borderId="0" xfId="0" applyNumberFormat="1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wrapText="1" indent="1"/>
    </xf>
    <xf numFmtId="0" fontId="10" fillId="0" borderId="0" xfId="1" applyFont="1" applyBorder="1" applyAlignment="1">
      <alignment horizontal="right" vertical="center" wrapText="1" indent="1"/>
    </xf>
    <xf numFmtId="2" fontId="4" fillId="3" borderId="0" xfId="1" applyNumberFormat="1" applyFont="1" applyFill="1" applyBorder="1" applyAlignment="1">
      <alignment horizontal="right" vertical="center" wrapText="1" indent="1"/>
    </xf>
    <xf numFmtId="2" fontId="10" fillId="3" borderId="0" xfId="1" applyNumberFormat="1" applyFont="1" applyFill="1" applyBorder="1" applyAlignment="1">
      <alignment horizontal="right" vertical="center" wrapText="1" indent="1"/>
    </xf>
    <xf numFmtId="2" fontId="5" fillId="0" borderId="0" xfId="1" applyNumberFormat="1" applyFont="1" applyBorder="1" applyAlignment="1">
      <alignment horizontal="right" vertical="center" wrapText="1" indent="1"/>
    </xf>
    <xf numFmtId="2" fontId="4" fillId="3" borderId="19" xfId="1" applyNumberFormat="1" applyFont="1" applyFill="1" applyBorder="1" applyAlignment="1">
      <alignment horizontal="right" vertical="center" wrapText="1" indent="1"/>
    </xf>
    <xf numFmtId="2" fontId="13" fillId="0" borderId="0" xfId="0" applyNumberFormat="1" applyFont="1" applyBorder="1" applyAlignment="1">
      <alignment horizontal="right" vertical="center" wrapText="1" inden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O82" sqref="O82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98" t="s">
        <v>41</v>
      </c>
      <c r="B2" s="98"/>
      <c r="C2" s="98"/>
      <c r="D2" s="98"/>
      <c r="E2" s="98"/>
      <c r="F2" s="98"/>
      <c r="G2" s="98"/>
      <c r="H2" s="98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99" t="s">
        <v>0</v>
      </c>
      <c r="B4" s="75">
        <v>2025</v>
      </c>
      <c r="C4" s="104">
        <v>2026</v>
      </c>
      <c r="D4" s="101"/>
      <c r="E4" s="101"/>
      <c r="F4" s="105"/>
      <c r="G4" s="101" t="s">
        <v>1</v>
      </c>
      <c r="H4" s="101"/>
    </row>
    <row r="5" spans="1:8" ht="24" x14ac:dyDescent="0.3">
      <c r="A5" s="100"/>
      <c r="B5" s="2" t="s">
        <v>45</v>
      </c>
      <c r="C5" s="2" t="s">
        <v>38</v>
      </c>
      <c r="D5" s="2" t="s">
        <v>39</v>
      </c>
      <c r="E5" s="2" t="s">
        <v>40</v>
      </c>
      <c r="F5" s="2" t="s">
        <v>44</v>
      </c>
      <c r="G5" s="3" t="s">
        <v>2</v>
      </c>
      <c r="H5" s="4" t="s">
        <v>3</v>
      </c>
    </row>
    <row r="6" spans="1:8" x14ac:dyDescent="0.3">
      <c r="A6" s="102" t="s">
        <v>4</v>
      </c>
      <c r="B6" s="102"/>
      <c r="C6" s="102"/>
      <c r="D6" s="102"/>
      <c r="E6" s="103"/>
      <c r="F6" s="103"/>
      <c r="G6" s="103"/>
      <c r="H6" s="102"/>
    </row>
    <row r="7" spans="1:8" x14ac:dyDescent="0.3">
      <c r="A7" s="5" t="s">
        <v>5</v>
      </c>
      <c r="B7" s="88" t="s">
        <v>8</v>
      </c>
      <c r="C7" s="6" t="s">
        <v>8</v>
      </c>
      <c r="D7" s="6" t="s">
        <v>8</v>
      </c>
      <c r="E7" s="6" t="s">
        <v>8</v>
      </c>
      <c r="F7" s="85" t="s">
        <v>6</v>
      </c>
      <c r="G7" s="6" t="s">
        <v>6</v>
      </c>
      <c r="H7" s="6" t="s">
        <v>6</v>
      </c>
    </row>
    <row r="8" spans="1:8" x14ac:dyDescent="0.3">
      <c r="A8" s="7" t="s">
        <v>7</v>
      </c>
      <c r="B8" s="48">
        <v>576.76</v>
      </c>
      <c r="C8" s="17">
        <v>659.4</v>
      </c>
      <c r="D8" s="17">
        <v>625.48</v>
      </c>
      <c r="E8" s="106">
        <v>653.08000000000004</v>
      </c>
      <c r="F8" s="10">
        <v>625.05999999999995</v>
      </c>
      <c r="G8" s="11">
        <f t="shared" ref="G8:G10" si="0">(F8/E8-1)*100</f>
        <v>-4.2904391498744587</v>
      </c>
      <c r="H8" s="11">
        <f t="shared" ref="H8:H10" si="1">(F8/B8-1)*100</f>
        <v>8.3743671544489917</v>
      </c>
    </row>
    <row r="9" spans="1:8" x14ac:dyDescent="0.3">
      <c r="A9" s="7" t="s">
        <v>9</v>
      </c>
      <c r="B9" s="48" t="s">
        <v>8</v>
      </c>
      <c r="C9" s="17">
        <v>630.57000000000005</v>
      </c>
      <c r="D9" s="17">
        <v>622.03</v>
      </c>
      <c r="E9" s="106">
        <v>638.88</v>
      </c>
      <c r="F9" s="10">
        <v>625.6</v>
      </c>
      <c r="G9" s="11">
        <f t="shared" si="0"/>
        <v>-2.0786376158276942</v>
      </c>
      <c r="H9" s="11" t="s">
        <v>6</v>
      </c>
    </row>
    <row r="10" spans="1:8" x14ac:dyDescent="0.3">
      <c r="A10" s="13" t="s">
        <v>10</v>
      </c>
      <c r="B10" s="51">
        <v>581.52</v>
      </c>
      <c r="C10" s="23">
        <v>642.41</v>
      </c>
      <c r="D10" s="23">
        <v>620.57000000000005</v>
      </c>
      <c r="E10" s="107">
        <v>646.29999999999995</v>
      </c>
      <c r="F10" s="34">
        <v>624.46</v>
      </c>
      <c r="G10" s="24">
        <f t="shared" si="0"/>
        <v>-3.3792356490793596</v>
      </c>
      <c r="H10" s="24">
        <f t="shared" si="1"/>
        <v>7.3840968496354575</v>
      </c>
    </row>
    <row r="11" spans="1:8" x14ac:dyDescent="0.3">
      <c r="A11" s="7" t="s">
        <v>11</v>
      </c>
      <c r="B11" s="50" t="s">
        <v>8</v>
      </c>
      <c r="C11" s="17">
        <v>731.03</v>
      </c>
      <c r="D11" s="17" t="s">
        <v>8</v>
      </c>
      <c r="E11" s="106">
        <v>590.48</v>
      </c>
      <c r="F11" s="10" t="s">
        <v>8</v>
      </c>
      <c r="G11" s="18" t="s">
        <v>6</v>
      </c>
      <c r="H11" s="18" t="s">
        <v>6</v>
      </c>
    </row>
    <row r="12" spans="1:8" x14ac:dyDescent="0.3">
      <c r="A12" s="7" t="s">
        <v>12</v>
      </c>
      <c r="B12" s="48">
        <v>592.32000000000005</v>
      </c>
      <c r="C12" s="17">
        <v>649.41999999999996</v>
      </c>
      <c r="D12" s="17">
        <v>636.41999999999996</v>
      </c>
      <c r="E12" s="106">
        <v>631.57000000000005</v>
      </c>
      <c r="F12" s="10">
        <v>621.30999999999995</v>
      </c>
      <c r="G12" s="11">
        <f t="shared" ref="G12:G13" si="2">(F12/E12-1)*100</f>
        <v>-1.6245230140760514</v>
      </c>
      <c r="H12" s="11">
        <f t="shared" ref="H12:H13" si="3">(F12/B12-1)*100</f>
        <v>4.8943138843867917</v>
      </c>
    </row>
    <row r="13" spans="1:8" x14ac:dyDescent="0.3">
      <c r="A13" s="7" t="s">
        <v>13</v>
      </c>
      <c r="B13" s="48">
        <v>586.29999999999995</v>
      </c>
      <c r="C13" s="17">
        <v>636.19000000000005</v>
      </c>
      <c r="D13" s="17">
        <v>627.11</v>
      </c>
      <c r="E13" s="106">
        <v>629.75</v>
      </c>
      <c r="F13" s="10">
        <v>636.79999999999995</v>
      </c>
      <c r="G13" s="11">
        <f t="shared" si="2"/>
        <v>1.1194918618499416</v>
      </c>
      <c r="H13" s="11">
        <f t="shared" si="3"/>
        <v>8.6133378816305672</v>
      </c>
    </row>
    <row r="14" spans="1:8" x14ac:dyDescent="0.3">
      <c r="A14" s="7" t="s">
        <v>14</v>
      </c>
      <c r="B14" s="50" t="s">
        <v>8</v>
      </c>
      <c r="C14" s="17" t="s">
        <v>8</v>
      </c>
      <c r="D14" s="17" t="s">
        <v>8</v>
      </c>
      <c r="E14" s="106" t="s">
        <v>8</v>
      </c>
      <c r="F14" s="10">
        <v>629.78</v>
      </c>
      <c r="G14" s="11" t="s">
        <v>6</v>
      </c>
      <c r="H14" s="11" t="s">
        <v>6</v>
      </c>
    </row>
    <row r="15" spans="1:8" x14ac:dyDescent="0.3">
      <c r="A15" s="13" t="s">
        <v>15</v>
      </c>
      <c r="B15" s="51">
        <v>588.38</v>
      </c>
      <c r="C15" s="21">
        <v>642.57000000000005</v>
      </c>
      <c r="D15" s="21">
        <v>627.03</v>
      </c>
      <c r="E15" s="108">
        <v>627.79</v>
      </c>
      <c r="F15" s="22">
        <v>632.66</v>
      </c>
      <c r="G15" s="15">
        <f t="shared" ref="G15:G18" si="4">(F15/E15-1)*100</f>
        <v>0.77573710954299546</v>
      </c>
      <c r="H15" s="15">
        <f t="shared" ref="H15:H18" si="5">(F15/B15-1)*100</f>
        <v>7.5257486658282025</v>
      </c>
    </row>
    <row r="16" spans="1:8" x14ac:dyDescent="0.3">
      <c r="A16" s="7" t="s">
        <v>16</v>
      </c>
      <c r="B16" s="50">
        <v>533.27</v>
      </c>
      <c r="C16" s="17" t="s">
        <v>8</v>
      </c>
      <c r="D16" s="17">
        <v>577.13</v>
      </c>
      <c r="E16" s="106">
        <v>563.64</v>
      </c>
      <c r="F16" s="10">
        <v>599.71</v>
      </c>
      <c r="G16" s="18">
        <f t="shared" si="4"/>
        <v>6.3994748420977965</v>
      </c>
      <c r="H16" s="18">
        <f t="shared" si="5"/>
        <v>12.458979503816092</v>
      </c>
    </row>
    <row r="17" spans="1:8" x14ac:dyDescent="0.3">
      <c r="A17" s="7" t="s">
        <v>17</v>
      </c>
      <c r="B17" s="50">
        <v>546.72</v>
      </c>
      <c r="C17" s="32">
        <v>601</v>
      </c>
      <c r="D17" s="32">
        <v>596.66</v>
      </c>
      <c r="E17" s="109">
        <v>592.23</v>
      </c>
      <c r="F17" s="33">
        <v>591.26</v>
      </c>
      <c r="G17" s="11">
        <f t="shared" si="4"/>
        <v>-0.16378771760972022</v>
      </c>
      <c r="H17" s="18">
        <f t="shared" si="5"/>
        <v>8.146766169154219</v>
      </c>
    </row>
    <row r="18" spans="1:8" x14ac:dyDescent="0.3">
      <c r="A18" s="7" t="s">
        <v>18</v>
      </c>
      <c r="B18" s="48">
        <v>563.04</v>
      </c>
      <c r="C18" s="17">
        <v>624.39</v>
      </c>
      <c r="D18" s="17">
        <v>619.99</v>
      </c>
      <c r="E18" s="106">
        <v>599.07000000000005</v>
      </c>
      <c r="F18" s="10">
        <v>615.34</v>
      </c>
      <c r="G18" s="11">
        <f t="shared" si="4"/>
        <v>2.7158762748927368</v>
      </c>
      <c r="H18" s="18">
        <f t="shared" si="5"/>
        <v>9.2888604717249237</v>
      </c>
    </row>
    <row r="19" spans="1:8" x14ac:dyDescent="0.3">
      <c r="A19" s="7" t="s">
        <v>19</v>
      </c>
      <c r="B19" s="50" t="s">
        <v>8</v>
      </c>
      <c r="C19" s="17" t="s">
        <v>8</v>
      </c>
      <c r="D19" s="17" t="s">
        <v>8</v>
      </c>
      <c r="E19" s="106" t="s">
        <v>8</v>
      </c>
      <c r="F19" s="10" t="s">
        <v>8</v>
      </c>
      <c r="G19" s="11" t="s">
        <v>6</v>
      </c>
      <c r="H19" s="11" t="s">
        <v>6</v>
      </c>
    </row>
    <row r="20" spans="1:8" x14ac:dyDescent="0.3">
      <c r="A20" s="13" t="s">
        <v>20</v>
      </c>
      <c r="B20" s="51">
        <v>553.41</v>
      </c>
      <c r="C20" s="21">
        <v>613.19000000000005</v>
      </c>
      <c r="D20" s="21">
        <v>605.89</v>
      </c>
      <c r="E20" s="108">
        <v>593.96</v>
      </c>
      <c r="F20" s="22">
        <v>605.30999999999995</v>
      </c>
      <c r="G20" s="15">
        <f>(F20/E20-1)*100</f>
        <v>1.9109030911172331</v>
      </c>
      <c r="H20" s="15">
        <f>(F20/B20-1)*100</f>
        <v>9.3782186805442471</v>
      </c>
    </row>
    <row r="21" spans="1:8" x14ac:dyDescent="0.3">
      <c r="A21" s="7" t="s">
        <v>21</v>
      </c>
      <c r="B21" s="50">
        <v>451.27</v>
      </c>
      <c r="C21" s="17" t="s">
        <v>8</v>
      </c>
      <c r="D21" s="17" t="s">
        <v>8</v>
      </c>
      <c r="E21" s="106">
        <v>476.07</v>
      </c>
      <c r="F21" s="10" t="s">
        <v>8</v>
      </c>
      <c r="G21" s="18" t="s">
        <v>6</v>
      </c>
      <c r="H21" s="18" t="s">
        <v>6</v>
      </c>
    </row>
    <row r="22" spans="1:8" x14ac:dyDescent="0.3">
      <c r="A22" s="7" t="s">
        <v>22</v>
      </c>
      <c r="B22" s="50">
        <v>504.33</v>
      </c>
      <c r="C22" s="17">
        <v>527.02</v>
      </c>
      <c r="D22" s="17">
        <v>520.38</v>
      </c>
      <c r="E22" s="106">
        <v>528.15</v>
      </c>
      <c r="F22" s="10">
        <v>534.57000000000005</v>
      </c>
      <c r="G22" s="11">
        <f t="shared" ref="G22" si="6">(F22/E22-1)*100</f>
        <v>1.2155637602953906</v>
      </c>
      <c r="H22" s="18">
        <f t="shared" ref="H22" si="7">(F22/B22-1)*100</f>
        <v>5.9960739991672174</v>
      </c>
    </row>
    <row r="23" spans="1:8" x14ac:dyDescent="0.3">
      <c r="A23" s="7" t="s">
        <v>23</v>
      </c>
      <c r="B23" s="50" t="s">
        <v>8</v>
      </c>
      <c r="C23" s="17" t="s">
        <v>8</v>
      </c>
      <c r="D23" s="17" t="s">
        <v>8</v>
      </c>
      <c r="E23" s="106" t="s">
        <v>8</v>
      </c>
      <c r="F23" s="10" t="s">
        <v>8</v>
      </c>
      <c r="G23" s="15" t="s">
        <v>6</v>
      </c>
      <c r="H23" s="18" t="s">
        <v>6</v>
      </c>
    </row>
    <row r="24" spans="1:8" x14ac:dyDescent="0.3">
      <c r="A24" s="13" t="s">
        <v>24</v>
      </c>
      <c r="B24" s="89">
        <v>465.54</v>
      </c>
      <c r="C24" s="23">
        <v>532.29999999999995</v>
      </c>
      <c r="D24" s="23">
        <v>516.11</v>
      </c>
      <c r="E24" s="107">
        <v>513.59</v>
      </c>
      <c r="F24" s="34">
        <v>518.79</v>
      </c>
      <c r="G24" s="15">
        <f>(F24/E24-1)*100</f>
        <v>1.012480772600699</v>
      </c>
      <c r="H24" s="15">
        <f t="shared" ref="H24" si="8">(F24/B24-1)*100</f>
        <v>11.438329681659987</v>
      </c>
    </row>
    <row r="25" spans="1:8" x14ac:dyDescent="0.3">
      <c r="A25" s="25" t="s">
        <v>25</v>
      </c>
      <c r="B25" s="90">
        <v>566.42999999999995</v>
      </c>
      <c r="C25" s="26">
        <v>625.03</v>
      </c>
      <c r="D25" s="26">
        <v>610.6</v>
      </c>
      <c r="E25" s="26">
        <v>610.64</v>
      </c>
      <c r="F25" s="26">
        <v>615.77</v>
      </c>
      <c r="G25" s="27">
        <f>F25/E25*100-100</f>
        <v>0.84010218786846735</v>
      </c>
      <c r="H25" s="28">
        <f>F25/B25*100-100</f>
        <v>8.7106968204367661</v>
      </c>
    </row>
    <row r="26" spans="1:8" x14ac:dyDescent="0.3">
      <c r="A26" s="96" t="s">
        <v>26</v>
      </c>
      <c r="B26" s="96"/>
      <c r="C26" s="96"/>
      <c r="D26" s="96"/>
      <c r="E26" s="96"/>
      <c r="F26" s="96"/>
      <c r="G26" s="96"/>
      <c r="H26" s="96"/>
    </row>
    <row r="27" spans="1:8" x14ac:dyDescent="0.3">
      <c r="A27" s="29" t="s">
        <v>5</v>
      </c>
      <c r="B27" s="39" t="s">
        <v>8</v>
      </c>
      <c r="C27" s="80" t="s">
        <v>6</v>
      </c>
      <c r="D27" s="80" t="s">
        <v>8</v>
      </c>
      <c r="E27" s="80" t="s">
        <v>8</v>
      </c>
      <c r="F27" s="78" t="s">
        <v>8</v>
      </c>
      <c r="G27" s="11" t="s">
        <v>6</v>
      </c>
      <c r="H27" s="30" t="s">
        <v>6</v>
      </c>
    </row>
    <row r="28" spans="1:8" x14ac:dyDescent="0.3">
      <c r="A28" s="31" t="s">
        <v>7</v>
      </c>
      <c r="B28" s="8">
        <v>577.08000000000004</v>
      </c>
      <c r="C28" s="9" t="s">
        <v>8</v>
      </c>
      <c r="D28" s="9">
        <v>613.15</v>
      </c>
      <c r="E28" s="110">
        <v>654.09</v>
      </c>
      <c r="F28" s="12" t="s">
        <v>8</v>
      </c>
      <c r="G28" s="11" t="s">
        <v>6</v>
      </c>
      <c r="H28" s="18" t="s">
        <v>6</v>
      </c>
    </row>
    <row r="29" spans="1:8" x14ac:dyDescent="0.3">
      <c r="A29" s="31" t="s">
        <v>9</v>
      </c>
      <c r="B29" s="8">
        <v>571.38</v>
      </c>
      <c r="C29" s="9">
        <v>653.76</v>
      </c>
      <c r="D29" s="9" t="s">
        <v>8</v>
      </c>
      <c r="E29" s="110">
        <v>639.23</v>
      </c>
      <c r="F29" s="12">
        <v>637.64</v>
      </c>
      <c r="G29" s="11">
        <f t="shared" ref="G29" si="9">(F29/E29-1)*100</f>
        <v>-0.24873676141607959</v>
      </c>
      <c r="H29" s="18">
        <f t="shared" ref="H29" si="10">(F29/B29-1)*100</f>
        <v>11.596485701284598</v>
      </c>
    </row>
    <row r="30" spans="1:8" x14ac:dyDescent="0.3">
      <c r="A30" s="13" t="s">
        <v>10</v>
      </c>
      <c r="B30" s="14">
        <v>570.49</v>
      </c>
      <c r="C30" s="82">
        <v>650.39</v>
      </c>
      <c r="D30" s="82">
        <v>612.66999999999996</v>
      </c>
      <c r="E30" s="111">
        <v>639.03</v>
      </c>
      <c r="F30" s="81">
        <v>615.12</v>
      </c>
      <c r="G30" s="24">
        <f t="shared" ref="G30" si="11">(F30/E30-1)*100</f>
        <v>-3.7416083751936502</v>
      </c>
      <c r="H30" s="24">
        <f t="shared" ref="H30" si="12">(F30/B30-1)*100</f>
        <v>7.8230994408315713</v>
      </c>
    </row>
    <row r="31" spans="1:8" x14ac:dyDescent="0.3">
      <c r="A31" s="7" t="s">
        <v>11</v>
      </c>
      <c r="B31" s="92">
        <v>563.55999999999995</v>
      </c>
      <c r="C31" s="9" t="s">
        <v>8</v>
      </c>
      <c r="D31" s="9" t="s">
        <v>8</v>
      </c>
      <c r="E31" s="110" t="s">
        <v>8</v>
      </c>
      <c r="F31" s="12" t="s">
        <v>8</v>
      </c>
      <c r="G31" s="11" t="s">
        <v>6</v>
      </c>
      <c r="H31" s="11" t="s">
        <v>6</v>
      </c>
    </row>
    <row r="32" spans="1:8" x14ac:dyDescent="0.3">
      <c r="A32" s="7" t="s">
        <v>12</v>
      </c>
      <c r="B32" s="93">
        <v>584.98</v>
      </c>
      <c r="C32" s="9">
        <v>635.92999999999995</v>
      </c>
      <c r="D32" s="9">
        <v>621.89</v>
      </c>
      <c r="E32" s="110">
        <v>639.67999999999995</v>
      </c>
      <c r="F32" s="12">
        <v>595.75</v>
      </c>
      <c r="G32" s="11">
        <f t="shared" ref="G32:G33" si="13">(F32/E32-1)*100</f>
        <v>-6.8674962481240502</v>
      </c>
      <c r="H32" s="18">
        <f t="shared" ref="H32" si="14">(F32/B32-1)*100</f>
        <v>1.8410885842250924</v>
      </c>
    </row>
    <row r="33" spans="1:8" x14ac:dyDescent="0.3">
      <c r="A33" s="7" t="s">
        <v>13</v>
      </c>
      <c r="B33" s="93">
        <v>581.19000000000005</v>
      </c>
      <c r="C33" s="17">
        <v>648.94000000000005</v>
      </c>
      <c r="D33" s="17">
        <v>619.33000000000004</v>
      </c>
      <c r="E33" s="106">
        <v>640.41</v>
      </c>
      <c r="F33" s="10">
        <v>625.41999999999996</v>
      </c>
      <c r="G33" s="11">
        <f t="shared" si="13"/>
        <v>-2.3406879967520777</v>
      </c>
      <c r="H33" s="18">
        <f t="shared" ref="H33:H36" si="15">(F33/B33-1)*100</f>
        <v>7.6102479395722344</v>
      </c>
    </row>
    <row r="34" spans="1:8" x14ac:dyDescent="0.3">
      <c r="A34" s="7" t="s">
        <v>14</v>
      </c>
      <c r="B34" s="8" t="s">
        <v>8</v>
      </c>
      <c r="C34" s="9" t="s">
        <v>8</v>
      </c>
      <c r="D34" s="9" t="s">
        <v>8</v>
      </c>
      <c r="E34" s="110" t="s">
        <v>8</v>
      </c>
      <c r="F34" s="12" t="s">
        <v>8</v>
      </c>
      <c r="G34" s="11" t="s">
        <v>6</v>
      </c>
      <c r="H34" s="11" t="s">
        <v>6</v>
      </c>
    </row>
    <row r="35" spans="1:8" x14ac:dyDescent="0.3">
      <c r="A35" s="13" t="s">
        <v>15</v>
      </c>
      <c r="B35" s="94">
        <v>583.30999999999995</v>
      </c>
      <c r="C35" s="23">
        <v>632.14</v>
      </c>
      <c r="D35" s="23">
        <v>618.27</v>
      </c>
      <c r="E35" s="107">
        <v>640.11</v>
      </c>
      <c r="F35" s="34">
        <v>610.04999999999995</v>
      </c>
      <c r="G35" s="24">
        <f t="shared" ref="G35:G36" si="16">(F35/E35-1)*100</f>
        <v>-4.6960678633359958</v>
      </c>
      <c r="H35" s="24">
        <f t="shared" si="15"/>
        <v>4.5841833673347043</v>
      </c>
    </row>
    <row r="36" spans="1:8" x14ac:dyDescent="0.3">
      <c r="A36" s="7" t="s">
        <v>16</v>
      </c>
      <c r="B36" s="16">
        <v>583.07000000000005</v>
      </c>
      <c r="C36" s="17">
        <v>567.6</v>
      </c>
      <c r="D36" s="9" t="s">
        <v>8</v>
      </c>
      <c r="E36" s="110">
        <v>556.89</v>
      </c>
      <c r="F36" s="12">
        <v>521.41</v>
      </c>
      <c r="G36" s="18">
        <f t="shared" si="16"/>
        <v>-6.371096625904582</v>
      </c>
      <c r="H36" s="18">
        <f t="shared" si="15"/>
        <v>-10.57505959833297</v>
      </c>
    </row>
    <row r="37" spans="1:8" x14ac:dyDescent="0.3">
      <c r="A37" s="7" t="s">
        <v>17</v>
      </c>
      <c r="B37" s="19">
        <v>560.89</v>
      </c>
      <c r="C37" s="17">
        <v>598.84</v>
      </c>
      <c r="D37" s="17">
        <v>596.47</v>
      </c>
      <c r="E37" s="106">
        <v>577.45000000000005</v>
      </c>
      <c r="F37" s="10">
        <v>589.66</v>
      </c>
      <c r="G37" s="11">
        <f t="shared" ref="G37:G38" si="17">(F37/E37-1)*100</f>
        <v>2.1144687851761823</v>
      </c>
      <c r="H37" s="11">
        <f t="shared" ref="H37:H39" si="18">(F37/B37-1)*100</f>
        <v>5.1293480004992009</v>
      </c>
    </row>
    <row r="38" spans="1:8" x14ac:dyDescent="0.3">
      <c r="A38" s="7" t="s">
        <v>18</v>
      </c>
      <c r="B38" s="93">
        <v>569.36</v>
      </c>
      <c r="C38" s="17">
        <v>611.01</v>
      </c>
      <c r="D38" s="17">
        <v>605.77</v>
      </c>
      <c r="E38" s="106">
        <v>612.62</v>
      </c>
      <c r="F38" s="10">
        <v>607.05999999999995</v>
      </c>
      <c r="G38" s="11">
        <f t="shared" si="17"/>
        <v>-0.90757729097973305</v>
      </c>
      <c r="H38" s="11">
        <f t="shared" si="18"/>
        <v>6.6214697203877959</v>
      </c>
    </row>
    <row r="39" spans="1:8" x14ac:dyDescent="0.3">
      <c r="A39" s="13" t="s">
        <v>20</v>
      </c>
      <c r="B39" s="35">
        <v>566.39</v>
      </c>
      <c r="C39" s="21">
        <v>596.04</v>
      </c>
      <c r="D39" s="21">
        <v>598.24</v>
      </c>
      <c r="E39" s="108">
        <v>587.21</v>
      </c>
      <c r="F39" s="22">
        <v>589.76</v>
      </c>
      <c r="G39" s="15">
        <f t="shared" ref="G39" si="19">F39/E39*100-100</f>
        <v>0.43425690979377407</v>
      </c>
      <c r="H39" s="15">
        <f t="shared" si="18"/>
        <v>4.1261321704126219</v>
      </c>
    </row>
    <row r="40" spans="1:8" x14ac:dyDescent="0.3">
      <c r="A40" s="7" t="s">
        <v>21</v>
      </c>
      <c r="B40" s="36" t="s">
        <v>8</v>
      </c>
      <c r="C40" s="17" t="s">
        <v>8</v>
      </c>
      <c r="D40" s="17" t="s">
        <v>8</v>
      </c>
      <c r="E40" s="106">
        <v>553.97</v>
      </c>
      <c r="F40" s="10" t="s">
        <v>8</v>
      </c>
      <c r="G40" s="11" t="s">
        <v>6</v>
      </c>
      <c r="H40" s="11" t="s">
        <v>6</v>
      </c>
    </row>
    <row r="41" spans="1:8" x14ac:dyDescent="0.3">
      <c r="A41" s="7" t="s">
        <v>22</v>
      </c>
      <c r="B41" s="36">
        <v>522.01</v>
      </c>
      <c r="C41" s="17" t="s">
        <v>8</v>
      </c>
      <c r="D41" s="17" t="s">
        <v>8</v>
      </c>
      <c r="E41" s="106">
        <v>530.29999999999995</v>
      </c>
      <c r="F41" s="10">
        <v>583.51</v>
      </c>
      <c r="G41" s="11">
        <f t="shared" ref="G41" si="20">(F41/E41-1)*100</f>
        <v>10.033943051103167</v>
      </c>
      <c r="H41" s="18">
        <f t="shared" ref="H41" si="21">(F41/B41-1)*100</f>
        <v>11.781383498400411</v>
      </c>
    </row>
    <row r="42" spans="1:8" x14ac:dyDescent="0.3">
      <c r="A42" s="7" t="s">
        <v>23</v>
      </c>
      <c r="B42" s="36" t="s">
        <v>8</v>
      </c>
      <c r="C42" s="17" t="s">
        <v>8</v>
      </c>
      <c r="D42" s="17" t="s">
        <v>8</v>
      </c>
      <c r="E42" s="106" t="s">
        <v>8</v>
      </c>
      <c r="F42" s="10" t="s">
        <v>6</v>
      </c>
      <c r="G42" s="11" t="s">
        <v>6</v>
      </c>
      <c r="H42" s="11" t="s">
        <v>6</v>
      </c>
    </row>
    <row r="43" spans="1:8" x14ac:dyDescent="0.3">
      <c r="A43" s="13" t="s">
        <v>24</v>
      </c>
      <c r="B43" s="95">
        <v>516.11</v>
      </c>
      <c r="C43" s="23">
        <v>558.70000000000005</v>
      </c>
      <c r="D43" s="23">
        <v>564.01</v>
      </c>
      <c r="E43" s="107">
        <v>537.08000000000004</v>
      </c>
      <c r="F43" s="34">
        <v>575.55999999999995</v>
      </c>
      <c r="G43" s="24">
        <f t="shared" ref="G43" si="22">(F43/E43-1)*100</f>
        <v>7.1646682058538635</v>
      </c>
      <c r="H43" s="24">
        <f t="shared" ref="H43" si="23">(F43/B43-1)*100</f>
        <v>11.518862258045747</v>
      </c>
    </row>
    <row r="44" spans="1:8" x14ac:dyDescent="0.3">
      <c r="A44" s="38" t="s">
        <v>25</v>
      </c>
      <c r="B44" s="91">
        <v>568.64</v>
      </c>
      <c r="C44" s="86">
        <v>616.54999999999995</v>
      </c>
      <c r="D44" s="86">
        <v>605.07000000000005</v>
      </c>
      <c r="E44" s="86">
        <v>605.01</v>
      </c>
      <c r="F44" s="86">
        <v>599.24</v>
      </c>
      <c r="G44" s="83">
        <f>F44/E44*100-100</f>
        <v>-0.95370324457446998</v>
      </c>
      <c r="H44" s="28">
        <f>F44/B44*100-100</f>
        <v>5.3812605514912804</v>
      </c>
    </row>
    <row r="45" spans="1:8" x14ac:dyDescent="0.3">
      <c r="A45" s="96" t="s">
        <v>27</v>
      </c>
      <c r="B45" s="96"/>
      <c r="C45" s="96"/>
      <c r="D45" s="96"/>
      <c r="E45" s="96"/>
      <c r="F45" s="96"/>
      <c r="G45" s="96"/>
      <c r="H45" s="96"/>
    </row>
    <row r="46" spans="1:8" x14ac:dyDescent="0.3">
      <c r="A46" s="31" t="s">
        <v>9</v>
      </c>
      <c r="B46" s="39">
        <v>533.38</v>
      </c>
      <c r="C46" s="40" t="s">
        <v>8</v>
      </c>
      <c r="D46" s="40">
        <v>578.80999999999995</v>
      </c>
      <c r="E46" s="40">
        <v>590.08000000000004</v>
      </c>
      <c r="F46" s="41" t="s">
        <v>8</v>
      </c>
      <c r="G46" s="11" t="s">
        <v>6</v>
      </c>
      <c r="H46" s="11" t="s">
        <v>6</v>
      </c>
    </row>
    <row r="47" spans="1:8" x14ac:dyDescent="0.3">
      <c r="A47" s="31" t="s">
        <v>28</v>
      </c>
      <c r="B47" s="8" t="s">
        <v>8</v>
      </c>
      <c r="C47" s="42">
        <v>497.77</v>
      </c>
      <c r="D47" s="42" t="s">
        <v>8</v>
      </c>
      <c r="E47" s="112">
        <v>574.14</v>
      </c>
      <c r="F47" s="43" t="s">
        <v>8</v>
      </c>
      <c r="G47" s="11" t="s">
        <v>6</v>
      </c>
      <c r="H47" s="30" t="s">
        <v>6</v>
      </c>
    </row>
    <row r="48" spans="1:8" x14ac:dyDescent="0.3">
      <c r="A48" s="44" t="s">
        <v>10</v>
      </c>
      <c r="B48" s="14">
        <v>530.6</v>
      </c>
      <c r="C48" s="58">
        <v>532.30999999999995</v>
      </c>
      <c r="D48" s="58">
        <v>595.97</v>
      </c>
      <c r="E48" s="113">
        <v>581.66</v>
      </c>
      <c r="F48" s="43" t="s">
        <v>8</v>
      </c>
      <c r="G48" s="24" t="s">
        <v>6</v>
      </c>
      <c r="H48" s="24" t="s">
        <v>6</v>
      </c>
    </row>
    <row r="49" spans="1:8" x14ac:dyDescent="0.3">
      <c r="A49" s="31" t="s">
        <v>12</v>
      </c>
      <c r="B49" s="45" t="s">
        <v>8</v>
      </c>
      <c r="C49" s="42">
        <v>602.32000000000005</v>
      </c>
      <c r="D49" s="42" t="s">
        <v>8</v>
      </c>
      <c r="E49" s="112">
        <v>503.11</v>
      </c>
      <c r="F49" s="43" t="s">
        <v>8</v>
      </c>
      <c r="G49" s="11" t="s">
        <v>6</v>
      </c>
      <c r="H49" s="30" t="s">
        <v>6</v>
      </c>
    </row>
    <row r="50" spans="1:8" x14ac:dyDescent="0.3">
      <c r="A50" s="7" t="s">
        <v>13</v>
      </c>
      <c r="B50" s="46">
        <v>528.96</v>
      </c>
      <c r="C50" s="17">
        <v>575.51</v>
      </c>
      <c r="D50" s="17">
        <v>551.29</v>
      </c>
      <c r="E50" s="106">
        <v>554.55999999999995</v>
      </c>
      <c r="F50" s="10">
        <v>564.09</v>
      </c>
      <c r="G50" s="11">
        <f>(F50/E50-1)*100</f>
        <v>1.7184795152914267</v>
      </c>
      <c r="H50" s="30">
        <f>F50/B50*100-100</f>
        <v>6.6413339382939967</v>
      </c>
    </row>
    <row r="51" spans="1:8" x14ac:dyDescent="0.3">
      <c r="A51" s="7" t="s">
        <v>14</v>
      </c>
      <c r="B51" s="46">
        <v>530.37</v>
      </c>
      <c r="C51" s="42">
        <v>561.07000000000005</v>
      </c>
      <c r="D51" s="42">
        <v>553.59</v>
      </c>
      <c r="E51" s="112">
        <v>564.42999999999995</v>
      </c>
      <c r="F51" s="43">
        <v>582.33000000000004</v>
      </c>
      <c r="G51" s="11">
        <f>(F51/E51-1)*100</f>
        <v>3.1713409988838537</v>
      </c>
      <c r="H51" s="30">
        <f>F51/B51*100-100</f>
        <v>9.7969342157362007</v>
      </c>
    </row>
    <row r="52" spans="1:8" x14ac:dyDescent="0.3">
      <c r="A52" s="7" t="s">
        <v>29</v>
      </c>
      <c r="B52" s="19" t="s">
        <v>8</v>
      </c>
      <c r="C52" s="42" t="s">
        <v>6</v>
      </c>
      <c r="D52" s="42" t="s">
        <v>8</v>
      </c>
      <c r="E52" s="112" t="s">
        <v>8</v>
      </c>
      <c r="F52" s="43" t="s">
        <v>8</v>
      </c>
      <c r="G52" s="11" t="s">
        <v>6</v>
      </c>
      <c r="H52" s="30" t="s">
        <v>6</v>
      </c>
    </row>
    <row r="53" spans="1:8" x14ac:dyDescent="0.3">
      <c r="A53" s="13" t="s">
        <v>15</v>
      </c>
      <c r="B53" s="14">
        <v>527.26</v>
      </c>
      <c r="C53" s="21">
        <v>571.87</v>
      </c>
      <c r="D53" s="21">
        <v>553.04999999999995</v>
      </c>
      <c r="E53" s="108">
        <v>555.03</v>
      </c>
      <c r="F53" s="22">
        <v>569.57000000000005</v>
      </c>
      <c r="G53" s="47">
        <f>F53/E53*100-100</f>
        <v>2.6196782155919749</v>
      </c>
      <c r="H53" s="47">
        <f t="shared" ref="H53:H57" si="24">F53/B53*100-100</f>
        <v>8.0245040397526992</v>
      </c>
    </row>
    <row r="54" spans="1:8" x14ac:dyDescent="0.3">
      <c r="A54" s="7" t="s">
        <v>16</v>
      </c>
      <c r="B54" s="48">
        <v>511.01</v>
      </c>
      <c r="C54" s="42">
        <v>560.75</v>
      </c>
      <c r="D54" s="42" t="s">
        <v>8</v>
      </c>
      <c r="E54" s="112">
        <v>518.85</v>
      </c>
      <c r="F54" s="43" t="s">
        <v>8</v>
      </c>
      <c r="G54" s="49" t="s">
        <v>6</v>
      </c>
      <c r="H54" s="49" t="s">
        <v>6</v>
      </c>
    </row>
    <row r="55" spans="1:8" x14ac:dyDescent="0.3">
      <c r="A55" s="7" t="s">
        <v>17</v>
      </c>
      <c r="B55" s="48">
        <v>523.57000000000005</v>
      </c>
      <c r="C55" s="17">
        <v>589.54999999999995</v>
      </c>
      <c r="D55" s="17">
        <v>581.32000000000005</v>
      </c>
      <c r="E55" s="106">
        <v>568.99</v>
      </c>
      <c r="F55" s="10">
        <v>578.4</v>
      </c>
      <c r="G55" s="30">
        <f>F55/E55*100-100</f>
        <v>1.6538076240355792</v>
      </c>
      <c r="H55" s="49">
        <f t="shared" si="24"/>
        <v>10.47233416735105</v>
      </c>
    </row>
    <row r="56" spans="1:8" x14ac:dyDescent="0.3">
      <c r="A56" s="7" t="s">
        <v>18</v>
      </c>
      <c r="B56" s="50">
        <v>547.91999999999996</v>
      </c>
      <c r="C56" s="32">
        <v>598.45000000000005</v>
      </c>
      <c r="D56" s="32">
        <v>590.39</v>
      </c>
      <c r="E56" s="109">
        <v>582.57000000000005</v>
      </c>
      <c r="F56" s="33">
        <v>581.29</v>
      </c>
      <c r="G56" s="30">
        <f>F56/E56*100-100</f>
        <v>-0.21971608562061817</v>
      </c>
      <c r="H56" s="49">
        <f t="shared" si="24"/>
        <v>6.0903051540370825</v>
      </c>
    </row>
    <row r="57" spans="1:8" x14ac:dyDescent="0.3">
      <c r="A57" s="7" t="s">
        <v>19</v>
      </c>
      <c r="B57" s="48">
        <v>532.14</v>
      </c>
      <c r="C57" s="17">
        <v>596.71</v>
      </c>
      <c r="D57" s="17">
        <v>573.66999999999996</v>
      </c>
      <c r="E57" s="106">
        <v>586.80999999999995</v>
      </c>
      <c r="F57" s="10">
        <v>578.85</v>
      </c>
      <c r="G57" s="30">
        <f>F57/E57*100-100</f>
        <v>-1.3564867674374881</v>
      </c>
      <c r="H57" s="49">
        <f t="shared" si="24"/>
        <v>8.7777652497463237</v>
      </c>
    </row>
    <row r="58" spans="1:8" x14ac:dyDescent="0.3">
      <c r="A58" s="7" t="s">
        <v>30</v>
      </c>
      <c r="B58" s="48" t="s">
        <v>8</v>
      </c>
      <c r="C58" s="42" t="s">
        <v>8</v>
      </c>
      <c r="D58" s="42" t="s">
        <v>6</v>
      </c>
      <c r="E58" s="112" t="s">
        <v>8</v>
      </c>
      <c r="F58" s="43" t="s">
        <v>8</v>
      </c>
      <c r="G58" s="30" t="s">
        <v>6</v>
      </c>
      <c r="H58" s="30" t="s">
        <v>6</v>
      </c>
    </row>
    <row r="59" spans="1:8" x14ac:dyDescent="0.3">
      <c r="A59" s="13" t="s">
        <v>20</v>
      </c>
      <c r="B59" s="51">
        <v>537.5</v>
      </c>
      <c r="C59" s="21">
        <v>596.46</v>
      </c>
      <c r="D59" s="21">
        <v>585.36</v>
      </c>
      <c r="E59" s="108">
        <v>581.36</v>
      </c>
      <c r="F59" s="22">
        <v>578.55999999999995</v>
      </c>
      <c r="G59" s="47">
        <f>F59/E59*100-100</f>
        <v>-0.48162928306042829</v>
      </c>
      <c r="H59" s="47">
        <f>F59/B59*100-100</f>
        <v>7.6390697674418391</v>
      </c>
    </row>
    <row r="60" spans="1:8" x14ac:dyDescent="0.3">
      <c r="A60" s="7" t="s">
        <v>21</v>
      </c>
      <c r="B60" s="50">
        <v>421.89</v>
      </c>
      <c r="C60" s="17">
        <v>454.22</v>
      </c>
      <c r="D60" s="17">
        <v>446.57</v>
      </c>
      <c r="E60" s="106">
        <v>439.31</v>
      </c>
      <c r="F60" s="10">
        <v>443.09</v>
      </c>
      <c r="G60" s="30">
        <f>F60/E60*100-100</f>
        <v>0.86044023582434193</v>
      </c>
      <c r="H60" s="30">
        <f>F60/B60*100-100</f>
        <v>5.0250065182867445</v>
      </c>
    </row>
    <row r="61" spans="1:8" x14ac:dyDescent="0.3">
      <c r="A61" s="7" t="s">
        <v>22</v>
      </c>
      <c r="B61" s="50">
        <v>420.77</v>
      </c>
      <c r="C61" s="32">
        <v>477.52</v>
      </c>
      <c r="D61" s="32">
        <v>501.43</v>
      </c>
      <c r="E61" s="109">
        <v>499.32</v>
      </c>
      <c r="F61" s="33">
        <v>480.69</v>
      </c>
      <c r="G61" s="30">
        <f>F61/E61*100-100</f>
        <v>-3.7310742609949443</v>
      </c>
      <c r="H61" s="30">
        <f>F61/B61*100-100</f>
        <v>14.240558975212124</v>
      </c>
    </row>
    <row r="62" spans="1:8" x14ac:dyDescent="0.3">
      <c r="A62" s="7" t="s">
        <v>23</v>
      </c>
      <c r="B62" s="50">
        <v>455.99</v>
      </c>
      <c r="C62" s="17">
        <v>510.93</v>
      </c>
      <c r="D62" s="17">
        <v>496.57</v>
      </c>
      <c r="E62" s="106">
        <v>510.18</v>
      </c>
      <c r="F62" s="10">
        <v>512.47</v>
      </c>
      <c r="G62" s="30">
        <f>F62/E62*100-100</f>
        <v>0.44886118624798144</v>
      </c>
      <c r="H62" s="30">
        <f>F62/B62*100-100</f>
        <v>12.386236540275021</v>
      </c>
    </row>
    <row r="63" spans="1:8" x14ac:dyDescent="0.3">
      <c r="A63" s="13" t="s">
        <v>24</v>
      </c>
      <c r="B63" s="52">
        <v>432.58</v>
      </c>
      <c r="C63" s="77">
        <v>483.65</v>
      </c>
      <c r="D63" s="77">
        <v>487.39</v>
      </c>
      <c r="E63" s="114">
        <v>486.54</v>
      </c>
      <c r="F63" s="76">
        <v>486.15</v>
      </c>
      <c r="G63" s="47">
        <f>F63/E63*100-100</f>
        <v>-8.0157849303247986E-2</v>
      </c>
      <c r="H63" s="47">
        <f>F63/B63*100-100</f>
        <v>12.383836515788985</v>
      </c>
    </row>
    <row r="64" spans="1:8" x14ac:dyDescent="0.3">
      <c r="A64" s="25" t="s">
        <v>25</v>
      </c>
      <c r="B64" s="53">
        <v>500.55</v>
      </c>
      <c r="C64" s="53">
        <v>550.62</v>
      </c>
      <c r="D64" s="53">
        <v>545.54</v>
      </c>
      <c r="E64" s="53">
        <v>541</v>
      </c>
      <c r="F64" s="53">
        <v>533.16999999999996</v>
      </c>
      <c r="G64" s="54">
        <f t="shared" ref="G64" si="25">F64/E64*100-100</f>
        <v>-1.4473197781885432</v>
      </c>
      <c r="H64" s="28">
        <f t="shared" ref="H64" si="26">F64/B64*100-100</f>
        <v>6.5168314853660831</v>
      </c>
    </row>
    <row r="65" spans="1:8" x14ac:dyDescent="0.3">
      <c r="A65" s="97" t="s">
        <v>31</v>
      </c>
      <c r="B65" s="97"/>
      <c r="C65" s="97"/>
      <c r="D65" s="97"/>
      <c r="E65" s="97"/>
      <c r="F65" s="97"/>
      <c r="G65" s="97"/>
      <c r="H65" s="97"/>
    </row>
    <row r="66" spans="1:8" x14ac:dyDescent="0.3">
      <c r="A66" s="31" t="s">
        <v>7</v>
      </c>
      <c r="B66" s="19" t="s">
        <v>8</v>
      </c>
      <c r="C66" s="79" t="s">
        <v>8</v>
      </c>
      <c r="D66" s="79" t="s">
        <v>6</v>
      </c>
      <c r="E66" s="115" t="s">
        <v>8</v>
      </c>
      <c r="F66" s="87" t="s">
        <v>6</v>
      </c>
      <c r="G66" s="30" t="s">
        <v>6</v>
      </c>
      <c r="H66" s="30" t="s">
        <v>6</v>
      </c>
    </row>
    <row r="67" spans="1:8" x14ac:dyDescent="0.3">
      <c r="A67" s="31" t="s">
        <v>9</v>
      </c>
      <c r="B67" s="19">
        <v>549.01</v>
      </c>
      <c r="C67" s="32">
        <v>677.43</v>
      </c>
      <c r="D67" s="42" t="s">
        <v>8</v>
      </c>
      <c r="E67" s="112">
        <v>616.84</v>
      </c>
      <c r="F67" s="43" t="s">
        <v>8</v>
      </c>
      <c r="G67" s="30" t="s">
        <v>6</v>
      </c>
      <c r="H67" s="30" t="s">
        <v>6</v>
      </c>
    </row>
    <row r="68" spans="1:8" x14ac:dyDescent="0.3">
      <c r="A68" s="31" t="s">
        <v>28</v>
      </c>
      <c r="B68" s="19" t="s">
        <v>8</v>
      </c>
      <c r="C68" s="32" t="s">
        <v>8</v>
      </c>
      <c r="D68" s="32">
        <v>608.5</v>
      </c>
      <c r="E68" s="109">
        <v>614.71</v>
      </c>
      <c r="F68" s="43" t="s">
        <v>8</v>
      </c>
      <c r="G68" s="30" t="s">
        <v>6</v>
      </c>
      <c r="H68" s="30" t="s">
        <v>6</v>
      </c>
    </row>
    <row r="69" spans="1:8" x14ac:dyDescent="0.3">
      <c r="A69" s="44" t="s">
        <v>10</v>
      </c>
      <c r="B69" s="20">
        <v>552.72</v>
      </c>
      <c r="C69" s="37">
        <v>644.22</v>
      </c>
      <c r="D69" s="37">
        <v>595.29</v>
      </c>
      <c r="E69" s="116">
        <v>607.53</v>
      </c>
      <c r="F69" s="43" t="s">
        <v>8</v>
      </c>
      <c r="G69" s="47" t="s">
        <v>6</v>
      </c>
      <c r="H69" s="47" t="s">
        <v>6</v>
      </c>
    </row>
    <row r="70" spans="1:8" x14ac:dyDescent="0.3">
      <c r="A70" s="7" t="s">
        <v>12</v>
      </c>
      <c r="B70" s="19">
        <v>521.66999999999996</v>
      </c>
      <c r="C70" s="32">
        <v>610.73</v>
      </c>
      <c r="D70" s="32" t="s">
        <v>8</v>
      </c>
      <c r="E70" s="109">
        <v>591.16</v>
      </c>
      <c r="F70" s="43" t="s">
        <v>8</v>
      </c>
      <c r="G70" s="49" t="s">
        <v>6</v>
      </c>
      <c r="H70" s="49" t="s">
        <v>6</v>
      </c>
    </row>
    <row r="71" spans="1:8" x14ac:dyDescent="0.3">
      <c r="A71" s="7" t="s">
        <v>13</v>
      </c>
      <c r="B71" s="19">
        <v>547.97</v>
      </c>
      <c r="C71" s="32">
        <v>631.89</v>
      </c>
      <c r="D71" s="32">
        <v>604.46</v>
      </c>
      <c r="E71" s="109">
        <v>625.91</v>
      </c>
      <c r="F71" s="33">
        <v>594.59</v>
      </c>
      <c r="G71" s="30">
        <f t="shared" ref="G71:G82" si="27">F71/E71*100-100</f>
        <v>-5.0039143007780496</v>
      </c>
      <c r="H71" s="49">
        <f t="shared" ref="H71:H72" si="28">F71/B71*100-100</f>
        <v>8.5077650236326861</v>
      </c>
    </row>
    <row r="72" spans="1:8" x14ac:dyDescent="0.3">
      <c r="A72" s="7" t="s">
        <v>14</v>
      </c>
      <c r="B72" s="36">
        <v>548.21</v>
      </c>
      <c r="C72" s="32">
        <v>600.65</v>
      </c>
      <c r="D72" s="32">
        <v>578.53</v>
      </c>
      <c r="E72" s="109">
        <v>605.94000000000005</v>
      </c>
      <c r="F72" s="33">
        <v>590.32000000000005</v>
      </c>
      <c r="G72" s="30">
        <f t="shared" si="27"/>
        <v>-2.5778129847839608</v>
      </c>
      <c r="H72" s="49">
        <f t="shared" si="28"/>
        <v>7.6813629813392765</v>
      </c>
    </row>
    <row r="73" spans="1:8" x14ac:dyDescent="0.3">
      <c r="A73" s="7" t="s">
        <v>29</v>
      </c>
      <c r="B73" s="19" t="s">
        <v>6</v>
      </c>
      <c r="C73" s="32" t="s">
        <v>8</v>
      </c>
      <c r="D73" s="32" t="s">
        <v>8</v>
      </c>
      <c r="E73" s="109" t="s">
        <v>8</v>
      </c>
      <c r="F73" s="33" t="s">
        <v>6</v>
      </c>
      <c r="G73" s="30" t="s">
        <v>6</v>
      </c>
      <c r="H73" s="30" t="s">
        <v>6</v>
      </c>
    </row>
    <row r="74" spans="1:8" x14ac:dyDescent="0.3">
      <c r="A74" s="13" t="s">
        <v>15</v>
      </c>
      <c r="B74" s="55">
        <v>545.54999999999995</v>
      </c>
      <c r="C74" s="21">
        <v>617.63</v>
      </c>
      <c r="D74" s="21">
        <v>593.79</v>
      </c>
      <c r="E74" s="108">
        <v>618.39</v>
      </c>
      <c r="F74" s="22">
        <v>591.82000000000005</v>
      </c>
      <c r="G74" s="47">
        <f t="shared" ref="G74" si="29">F74/E74*100-100</f>
        <v>-4.296641278157793</v>
      </c>
      <c r="H74" s="47">
        <f t="shared" ref="H74:H79" si="30">F74/B74*100-100</f>
        <v>8.481349097241349</v>
      </c>
    </row>
    <row r="75" spans="1:8" x14ac:dyDescent="0.3">
      <c r="A75" s="7" t="s">
        <v>16</v>
      </c>
      <c r="B75" s="19" t="s">
        <v>8</v>
      </c>
      <c r="C75" s="32" t="s">
        <v>8</v>
      </c>
      <c r="D75" s="32" t="s">
        <v>8</v>
      </c>
      <c r="E75" s="109" t="s">
        <v>6</v>
      </c>
      <c r="F75" s="33" t="s">
        <v>8</v>
      </c>
      <c r="G75" s="47" t="s">
        <v>6</v>
      </c>
      <c r="H75" s="49" t="s">
        <v>6</v>
      </c>
    </row>
    <row r="76" spans="1:8" x14ac:dyDescent="0.3">
      <c r="A76" s="7" t="s">
        <v>17</v>
      </c>
      <c r="B76" s="19">
        <v>481.04</v>
      </c>
      <c r="C76" s="32">
        <v>548.08000000000004</v>
      </c>
      <c r="D76" s="32">
        <v>541.91999999999996</v>
      </c>
      <c r="E76" s="109">
        <v>521.76</v>
      </c>
      <c r="F76" s="33">
        <v>505.99</v>
      </c>
      <c r="G76" s="30">
        <f t="shared" si="27"/>
        <v>-3.0224624348359441</v>
      </c>
      <c r="H76" s="49">
        <f t="shared" si="30"/>
        <v>5.1866788624646603</v>
      </c>
    </row>
    <row r="77" spans="1:8" x14ac:dyDescent="0.3">
      <c r="A77" s="7" t="s">
        <v>18</v>
      </c>
      <c r="B77" s="56">
        <v>531.22</v>
      </c>
      <c r="C77" s="32">
        <v>589.52</v>
      </c>
      <c r="D77" s="32">
        <v>586.80999999999995</v>
      </c>
      <c r="E77" s="109">
        <v>579.89</v>
      </c>
      <c r="F77" s="33">
        <v>563.61</v>
      </c>
      <c r="G77" s="30">
        <f t="shared" si="27"/>
        <v>-2.8074289951542539</v>
      </c>
      <c r="H77" s="49">
        <f t="shared" si="30"/>
        <v>6.0972854937690641</v>
      </c>
    </row>
    <row r="78" spans="1:8" x14ac:dyDescent="0.3">
      <c r="A78" s="7" t="s">
        <v>19</v>
      </c>
      <c r="B78" s="36">
        <v>521.20000000000005</v>
      </c>
      <c r="C78" s="42">
        <v>600.16</v>
      </c>
      <c r="D78" s="42">
        <v>579.69000000000005</v>
      </c>
      <c r="E78" s="112">
        <v>585.19000000000005</v>
      </c>
      <c r="F78" s="43">
        <v>583.79</v>
      </c>
      <c r="G78" s="30">
        <f t="shared" si="27"/>
        <v>-0.23923853791077931</v>
      </c>
      <c r="H78" s="49">
        <f t="shared" si="30"/>
        <v>12.008825786646199</v>
      </c>
    </row>
    <row r="79" spans="1:8" x14ac:dyDescent="0.3">
      <c r="A79" s="13" t="s">
        <v>20</v>
      </c>
      <c r="B79" s="35">
        <v>518.08000000000004</v>
      </c>
      <c r="C79" s="21">
        <v>588.19000000000005</v>
      </c>
      <c r="D79" s="21">
        <v>575.83000000000004</v>
      </c>
      <c r="E79" s="108">
        <v>574.69000000000005</v>
      </c>
      <c r="F79" s="22">
        <v>562.01</v>
      </c>
      <c r="G79" s="47">
        <f t="shared" si="27"/>
        <v>-2.2064069324331399</v>
      </c>
      <c r="H79" s="47">
        <f t="shared" si="30"/>
        <v>8.4793854231006662</v>
      </c>
    </row>
    <row r="80" spans="1:8" x14ac:dyDescent="0.3">
      <c r="A80" s="7" t="s">
        <v>21</v>
      </c>
      <c r="B80" s="19">
        <v>368.24</v>
      </c>
      <c r="C80" s="32">
        <v>441.92</v>
      </c>
      <c r="D80" s="32">
        <v>483.62</v>
      </c>
      <c r="E80" s="109">
        <v>464.32</v>
      </c>
      <c r="F80" s="33" t="s">
        <v>8</v>
      </c>
      <c r="G80" s="49" t="s">
        <v>6</v>
      </c>
      <c r="H80" s="49" t="s">
        <v>6</v>
      </c>
    </row>
    <row r="81" spans="1:8" x14ac:dyDescent="0.3">
      <c r="A81" s="7" t="s">
        <v>22</v>
      </c>
      <c r="B81" s="36">
        <v>457.52</v>
      </c>
      <c r="C81" s="42">
        <v>472.34</v>
      </c>
      <c r="D81" s="42">
        <v>431.28</v>
      </c>
      <c r="E81" s="112">
        <v>444.55</v>
      </c>
      <c r="F81" s="43">
        <v>471.8</v>
      </c>
      <c r="G81" s="30">
        <f t="shared" si="27"/>
        <v>6.1297941738837096</v>
      </c>
      <c r="H81" s="30">
        <f>F81/B81*100-100</f>
        <v>3.1211750305997725</v>
      </c>
    </row>
    <row r="82" spans="1:8" x14ac:dyDescent="0.3">
      <c r="A82" s="7" t="s">
        <v>23</v>
      </c>
      <c r="B82" s="36">
        <v>425.82</v>
      </c>
      <c r="C82" s="32">
        <v>508.36</v>
      </c>
      <c r="D82" s="32">
        <v>485.31</v>
      </c>
      <c r="E82" s="109">
        <v>490.65</v>
      </c>
      <c r="F82" s="33">
        <v>537.69000000000005</v>
      </c>
      <c r="G82" s="30">
        <f t="shared" si="27"/>
        <v>9.5872821767043916</v>
      </c>
      <c r="H82" s="30">
        <f>F82/B82*100-100</f>
        <v>26.271664083415544</v>
      </c>
    </row>
    <row r="83" spans="1:8" x14ac:dyDescent="0.3">
      <c r="A83" s="7" t="s">
        <v>32</v>
      </c>
      <c r="B83" s="19" t="s">
        <v>8</v>
      </c>
      <c r="C83" s="32">
        <v>459.22</v>
      </c>
      <c r="D83" s="32" t="s">
        <v>8</v>
      </c>
      <c r="E83" s="109" t="s">
        <v>8</v>
      </c>
      <c r="F83" s="33" t="s">
        <v>8</v>
      </c>
      <c r="G83" s="30" t="s">
        <v>6</v>
      </c>
      <c r="H83" s="30" t="s">
        <v>6</v>
      </c>
    </row>
    <row r="84" spans="1:8" x14ac:dyDescent="0.3">
      <c r="A84" s="13" t="s">
        <v>24</v>
      </c>
      <c r="B84" s="57">
        <v>421.44</v>
      </c>
      <c r="C84" s="58">
        <v>482.47</v>
      </c>
      <c r="D84" s="58">
        <v>461.96</v>
      </c>
      <c r="E84" s="113">
        <v>470.84</v>
      </c>
      <c r="F84" s="84">
        <v>501.39</v>
      </c>
      <c r="G84" s="47">
        <f>F84/E84*100-100</f>
        <v>6.4884037040183529</v>
      </c>
      <c r="H84" s="47">
        <f>F84/B84*100-100</f>
        <v>18.970671981776761</v>
      </c>
    </row>
    <row r="85" spans="1:8" ht="18" customHeight="1" x14ac:dyDescent="0.3">
      <c r="A85" s="59" t="s">
        <v>25</v>
      </c>
      <c r="B85" s="60">
        <v>515.15</v>
      </c>
      <c r="C85" s="61">
        <v>591.49</v>
      </c>
      <c r="D85" s="61">
        <v>564.02</v>
      </c>
      <c r="E85" s="61">
        <v>581.89</v>
      </c>
      <c r="F85" s="61">
        <v>564.63</v>
      </c>
      <c r="G85" s="62">
        <f>F85/E85*100-100</f>
        <v>-2.9661963601367916</v>
      </c>
      <c r="H85" s="63">
        <f>F85/B85*100-100</f>
        <v>9.6049694263806771</v>
      </c>
    </row>
    <row r="86" spans="1:8" x14ac:dyDescent="0.3">
      <c r="A86" s="64" t="s">
        <v>33</v>
      </c>
      <c r="B86" s="65">
        <v>528.79</v>
      </c>
      <c r="C86" s="65">
        <v>581.15</v>
      </c>
      <c r="D86" s="65">
        <v>571.03</v>
      </c>
      <c r="E86" s="65">
        <v>572.08000000000004</v>
      </c>
      <c r="F86" s="65">
        <v>567.16999999999996</v>
      </c>
      <c r="G86" s="66">
        <f>F86/E86*100-100</f>
        <v>-0.85827157040975521</v>
      </c>
      <c r="H86" s="67">
        <f>(F86/B86-1)*100</f>
        <v>7.2580797670152686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68" t="s">
        <v>34</v>
      </c>
      <c r="B88" s="68"/>
      <c r="C88" s="68"/>
      <c r="D88" s="68"/>
      <c r="E88" s="68"/>
      <c r="F88" s="68"/>
      <c r="G88" s="68"/>
      <c r="H88" s="69"/>
    </row>
    <row r="89" spans="1:8" x14ac:dyDescent="0.3">
      <c r="A89" s="70" t="s">
        <v>35</v>
      </c>
      <c r="B89" s="68"/>
      <c r="C89" s="68"/>
      <c r="D89" s="68"/>
      <c r="E89" s="68"/>
      <c r="F89" s="68"/>
      <c r="G89" s="68"/>
      <c r="H89" s="69"/>
    </row>
    <row r="90" spans="1:8" x14ac:dyDescent="0.3">
      <c r="A90" s="68" t="s">
        <v>42</v>
      </c>
      <c r="B90" s="68"/>
      <c r="C90" s="68"/>
      <c r="D90" s="68"/>
      <c r="E90" s="68"/>
      <c r="F90" s="68"/>
      <c r="G90" s="68"/>
      <c r="H90" s="69"/>
    </row>
    <row r="91" spans="1:8" x14ac:dyDescent="0.3">
      <c r="A91" s="68" t="s">
        <v>43</v>
      </c>
      <c r="B91" s="68"/>
      <c r="C91" s="68"/>
      <c r="D91" s="68"/>
      <c r="E91" s="68"/>
      <c r="F91" s="68"/>
      <c r="G91" s="68"/>
      <c r="H91" s="71"/>
    </row>
    <row r="92" spans="1:8" x14ac:dyDescent="0.3">
      <c r="A92" s="72"/>
      <c r="B92" s="21"/>
      <c r="C92" s="21"/>
      <c r="D92" s="21"/>
      <c r="E92" s="21"/>
      <c r="F92" s="1"/>
      <c r="G92" s="1"/>
      <c r="H92" s="1"/>
    </row>
    <row r="93" spans="1:8" x14ac:dyDescent="0.3">
      <c r="A93" s="72"/>
      <c r="B93" s="21"/>
      <c r="C93" s="21"/>
      <c r="D93" s="21"/>
      <c r="E93" s="21"/>
      <c r="F93" s="1"/>
      <c r="G93" s="1"/>
      <c r="H93" s="1"/>
    </row>
    <row r="94" spans="1:8" x14ac:dyDescent="0.3">
      <c r="A94" s="68"/>
      <c r="B94" s="73"/>
      <c r="C94" s="73"/>
      <c r="D94" s="73"/>
      <c r="E94" s="73"/>
      <c r="F94" s="74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74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2026-04-15T07:46:14Z</dcterms:modified>
</cp:coreProperties>
</file>