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9D42A36B-52CF-4985-820E-6F8623ECBA12}" xr6:coauthVersionLast="47" xr6:coauthVersionMax="47" xr10:uidLastSave="{00000000-0000-0000-0000-000000000000}"/>
  <bookViews>
    <workbookView xWindow="-120" yWindow="-120" windowWidth="29040" windowHeight="17520" xr2:uid="{6B1E4C65-DE9C-40C1-BE65-5A8EF98200B4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H22" i="1"/>
  <c r="G22" i="1"/>
  <c r="H21" i="1"/>
  <c r="G21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<sst xmlns="http://schemas.openxmlformats.org/spreadsheetml/2006/main" count="29" uniqueCount="25">
  <si>
    <t xml:space="preserve">                       Data
Grūdai</t>
  </si>
  <si>
    <t>Pokytis, %</t>
  </si>
  <si>
    <t>kovas</t>
  </si>
  <si>
    <t>sausis</t>
  </si>
  <si>
    <t>vasaris</t>
  </si>
  <si>
    <t>mėnesio**</t>
  </si>
  <si>
    <t>metų***</t>
  </si>
  <si>
    <t>Kviečiai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</si>
  <si>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</si>
  <si>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</si>
  <si>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</si>
  <si>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</si>
  <si>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</si>
  <si>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>-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</si>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</sst>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2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Eksportas/eksportas2026_3men.xlsx" TargetMode="External"/><Relationship Id="rId2" Type="http://schemas.openxmlformats.org/officeDocument/2006/relationships/externalLinkPath" Target="file:///C:\Rinka\imones\2026\GS-2suvestines\Eksportas\eksportas2026_3men.xlsx" TargetMode="External"/><Relationship Id="rId1" Type="http://schemas.openxmlformats.org/officeDocument/2006/relationships/externalLinkPath" Target="/Rinka/imones/2026/GS-2suvestines/Eksportas/eksportas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men"/>
      <sheetName val="2026_1men"/>
      <sheetName val="2026_2men"/>
      <sheetName val="2026_3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2025 m. kovo – 2026 m. kovo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2026 m. kovo mėn. su 2026 m. vasario mėn.</v>
          </cell>
        </row>
        <row r="39">
          <cell r="B39" t="str">
            <v>*** lyginant   2026 m. kovo mėn. su  2025 m. kovo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E892-1638-41CA-9133-AE009CD2DB3C}">
  <dimension ref="B2:H28"/>
  <sheetViews>
    <sheetView showGridLines="0" showRowColHeaders="0" tabSelected="1" workbookViewId="0">
      <selection activeCell="P40" sqref="P40"/>
    </sheetView>
  </sheetViews>
  <sheetFormatPr defaultColWidth="8.85546875" defaultRowHeight="15" customHeight="1" x14ac:dyDescent="0.2"/>
  <cols>
    <col min="1" max="1" width="5.28515625" style="2" customWidth="1"/>
    <col min="2" max="2" width="20" style="2" customWidth="1"/>
    <col min="3" max="3" width="10" style="2" bestFit="1" customWidth="1"/>
    <col min="4" max="6" width="11.28515625" style="2" bestFit="1" customWidth="1"/>
    <col min="7" max="7" width="9.28515625" style="2" bestFit="1" customWidth="1"/>
    <col min="8" max="8" width="10.140625" style="2" bestFit="1" customWidth="1"/>
    <col min="9" max="16384" width="8.85546875" style="2"/>
  </cols>
  <sheetData>
    <row r="2" spans="2:8" ht="15" customHeight="1" x14ac:dyDescent="0.2">
      <c r="B2" s="1" t="str">
        <f>[1]bendras1!B3</f>
        <v>Grūdų ir rapsų eksportas iš Lietuvos*  2025 m. kovo – 2026 m. kovo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2025</v>
      </c>
      <c r="D4" s="6">
        <v>2026</v>
      </c>
      <c r="E4" s="6"/>
      <c r="F4" s="7"/>
      <c r="G4" s="8" t="s">
        <v>1</v>
      </c>
      <c r="H4" s="6"/>
    </row>
    <row r="5" spans="2:8" ht="15" customHeight="1" x14ac:dyDescent="0.2">
      <c r="B5" s="4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2">
      <c r="B6" s="12" t="s">
        <v>7</v>
      </c>
      <c r="C6" s="13">
        <v>318458.10099999997</v>
      </c>
      <c r="D6" s="14">
        <v>452149.72399999999</v>
      </c>
      <c r="E6" s="15">
        <v>184207.201</v>
      </c>
      <c r="F6" s="15">
        <v>115247.424</v>
      </c>
      <c r="G6" s="14">
        <f>((F6*100)/E6)-100</f>
        <v>-37.435983297960213</v>
      </c>
      <c r="H6" s="15">
        <f>((F6*100)/C6)-100</f>
        <v>-63.810804737543791</v>
      </c>
    </row>
    <row r="7" spans="2:8" ht="15" customHeight="1" x14ac:dyDescent="0.2">
      <c r="B7" s="16" t="s">
        <v>8</v>
      </c>
      <c r="C7" s="17">
        <v>31998.199000000001</v>
      </c>
      <c r="D7" s="18">
        <v>60047.347000000002</v>
      </c>
      <c r="E7" s="19">
        <v>7047.4830000000002</v>
      </c>
      <c r="F7" s="19">
        <v>9789.9879999999994</v>
      </c>
      <c r="G7" s="18">
        <f>((F7*100)/E7)-100</f>
        <v>38.914673508258176</v>
      </c>
      <c r="H7" s="19">
        <f>((F7*100)/C7)-100</f>
        <v>-69.404565550704902</v>
      </c>
    </row>
    <row r="8" spans="2:8" ht="15" customHeight="1" x14ac:dyDescent="0.2">
      <c r="B8" s="16" t="s">
        <v>9</v>
      </c>
      <c r="C8" s="17">
        <v>118521.68599999999</v>
      </c>
      <c r="D8" s="18">
        <v>278528.68099999998</v>
      </c>
      <c r="E8" s="19">
        <v>73166.028999999995</v>
      </c>
      <c r="F8" s="19">
        <v>92783.580999999991</v>
      </c>
      <c r="G8" s="18">
        <f t="shared" ref="G8:G22" si="0">((F8*100)/E8)-100</f>
        <v>26.812377640448418</v>
      </c>
      <c r="H8" s="19">
        <f t="shared" ref="H8:H19" si="1">((F8*100)/C8)-100</f>
        <v>-21.715945721528115</v>
      </c>
    </row>
    <row r="9" spans="2:8" ht="15" customHeight="1" x14ac:dyDescent="0.2">
      <c r="B9" s="16" t="s">
        <v>10</v>
      </c>
      <c r="C9" s="17">
        <v>150751.10800000001</v>
      </c>
      <c r="D9" s="18">
        <v>40043.697</v>
      </c>
      <c r="E9" s="19">
        <v>10296.776</v>
      </c>
      <c r="F9" s="19">
        <v>5526.9160000000002</v>
      </c>
      <c r="G9" s="18">
        <f>((F9*100)/E9)-100</f>
        <v>-46.323820193816005</v>
      </c>
      <c r="H9" s="19">
        <f>((F9*100)/C9)-100</f>
        <v>-96.333747676335491</v>
      </c>
    </row>
    <row r="10" spans="2:8" ht="15" customHeight="1" x14ac:dyDescent="0.2">
      <c r="B10" s="16" t="s">
        <v>11</v>
      </c>
      <c r="C10" s="17">
        <v>12758.062</v>
      </c>
      <c r="D10" s="18">
        <v>28817.569</v>
      </c>
      <c r="E10" s="19">
        <v>60234.376000000004</v>
      </c>
      <c r="F10" s="19">
        <v>7146.9390000000003</v>
      </c>
      <c r="G10" s="18">
        <f t="shared" si="0"/>
        <v>-88.134783698929667</v>
      </c>
      <c r="H10" s="19">
        <f t="shared" si="1"/>
        <v>-43.98099805440669</v>
      </c>
    </row>
    <row r="11" spans="2:8" ht="15" customHeight="1" x14ac:dyDescent="0.2">
      <c r="B11" s="20" t="s">
        <v>12</v>
      </c>
      <c r="C11" s="21">
        <v>10547.018</v>
      </c>
      <c r="D11" s="22">
        <v>54375.926000000007</v>
      </c>
      <c r="E11" s="22">
        <v>6582.69</v>
      </c>
      <c r="F11" s="22">
        <v>29441</v>
      </c>
      <c r="G11" s="23">
        <f t="shared" si="0"/>
        <v>347.2487691202229</v>
      </c>
      <c r="H11" s="22">
        <f t="shared" si="1"/>
        <v>179.14051156450097</v>
      </c>
    </row>
    <row r="12" spans="2:8" ht="15" customHeight="1" x14ac:dyDescent="0.2">
      <c r="B12" s="16" t="s">
        <v>8</v>
      </c>
      <c r="C12" s="17">
        <v>4281.7579999999998</v>
      </c>
      <c r="D12" s="19">
        <v>4880.7839999999997</v>
      </c>
      <c r="E12" s="19">
        <v>0</v>
      </c>
      <c r="F12" s="19">
        <v>8546.366</v>
      </c>
      <c r="G12" s="18" t="s">
        <v>13</v>
      </c>
      <c r="H12" s="19">
        <f t="shared" si="1"/>
        <v>99.599463584817272</v>
      </c>
    </row>
    <row r="13" spans="2:8" ht="15" customHeight="1" x14ac:dyDescent="0.2">
      <c r="B13" s="16" t="s">
        <v>9</v>
      </c>
      <c r="C13" s="17">
        <v>4770.0600000000004</v>
      </c>
      <c r="D13" s="19">
        <v>47973.262000000002</v>
      </c>
      <c r="E13" s="19">
        <v>5077.87</v>
      </c>
      <c r="F13" s="19">
        <v>19054.914000000001</v>
      </c>
      <c r="G13" s="18">
        <f>((F13*100)/E13)-100</f>
        <v>275.25407306606905</v>
      </c>
      <c r="H13" s="19">
        <f>((F13*100)/C13)-100</f>
        <v>299.46906328222286</v>
      </c>
    </row>
    <row r="14" spans="2:8" ht="15" customHeight="1" x14ac:dyDescent="0.2">
      <c r="B14" s="24" t="s">
        <v>14</v>
      </c>
      <c r="C14" s="25">
        <v>1495.2</v>
      </c>
      <c r="D14" s="26">
        <v>1521.88</v>
      </c>
      <c r="E14" s="26">
        <v>1504.82</v>
      </c>
      <c r="F14" s="26">
        <v>1839.72</v>
      </c>
      <c r="G14" s="27">
        <f t="shared" si="0"/>
        <v>22.255153440278576</v>
      </c>
      <c r="H14" s="26">
        <f t="shared" si="1"/>
        <v>23.041733547351527</v>
      </c>
    </row>
    <row r="15" spans="2:8" ht="15" customHeight="1" x14ac:dyDescent="0.2">
      <c r="B15" s="16" t="s">
        <v>15</v>
      </c>
      <c r="C15" s="17">
        <v>3156.34</v>
      </c>
      <c r="D15" s="19">
        <v>3574.8130000000001</v>
      </c>
      <c r="E15" s="19">
        <v>1812.125</v>
      </c>
      <c r="F15" s="19">
        <v>3092.377</v>
      </c>
      <c r="G15" s="18">
        <f t="shared" si="0"/>
        <v>70.649210181416862</v>
      </c>
      <c r="H15" s="19">
        <f t="shared" si="1"/>
        <v>-2.0264927099108405</v>
      </c>
    </row>
    <row r="16" spans="2:8" ht="15" customHeight="1" x14ac:dyDescent="0.2">
      <c r="B16" s="16" t="s">
        <v>16</v>
      </c>
      <c r="C16" s="17">
        <v>167.7</v>
      </c>
      <c r="D16" s="19">
        <v>72</v>
      </c>
      <c r="E16" s="19">
        <v>187.36</v>
      </c>
      <c r="F16" s="19">
        <v>214.59</v>
      </c>
      <c r="G16" s="18">
        <f t="shared" si="0"/>
        <v>14.533518360375737</v>
      </c>
      <c r="H16" s="19">
        <f t="shared" si="1"/>
        <v>27.960644007155651</v>
      </c>
    </row>
    <row r="17" spans="2:8" ht="15" customHeight="1" x14ac:dyDescent="0.2">
      <c r="B17" s="16" t="s">
        <v>17</v>
      </c>
      <c r="C17" s="17">
        <v>193.75</v>
      </c>
      <c r="D17" s="19">
        <v>274.88599999999997</v>
      </c>
      <c r="E17" s="19">
        <v>1005</v>
      </c>
      <c r="F17" s="19">
        <v>344.38</v>
      </c>
      <c r="G17" s="18">
        <f t="shared" si="0"/>
        <v>-65.733333333333334</v>
      </c>
      <c r="H17" s="19">
        <f t="shared" si="1"/>
        <v>77.744516129032263</v>
      </c>
    </row>
    <row r="18" spans="2:8" ht="15" customHeight="1" x14ac:dyDescent="0.2">
      <c r="B18" s="16" t="s">
        <v>18</v>
      </c>
      <c r="C18" s="17">
        <v>368.94</v>
      </c>
      <c r="D18" s="19">
        <v>371.64</v>
      </c>
      <c r="E18" s="19">
        <v>236.4</v>
      </c>
      <c r="F18" s="19">
        <v>312.5</v>
      </c>
      <c r="G18" s="18">
        <f t="shared" si="0"/>
        <v>32.191201353637894</v>
      </c>
      <c r="H18" s="19">
        <f t="shared" si="1"/>
        <v>-15.297880414159479</v>
      </c>
    </row>
    <row r="19" spans="2:8" ht="15" customHeight="1" x14ac:dyDescent="0.2">
      <c r="B19" s="28" t="s">
        <v>19</v>
      </c>
      <c r="C19" s="29">
        <v>4394.3940000000002</v>
      </c>
      <c r="D19" s="30">
        <v>12606.259</v>
      </c>
      <c r="E19" s="31">
        <v>7530.76</v>
      </c>
      <c r="F19" s="31">
        <v>26.28</v>
      </c>
      <c r="G19" s="30">
        <f t="shared" si="0"/>
        <v>-99.651031237219087</v>
      </c>
      <c r="H19" s="31">
        <f t="shared" si="1"/>
        <v>-99.401965322180942</v>
      </c>
    </row>
    <row r="20" spans="2:8" ht="15" customHeight="1" x14ac:dyDescent="0.2">
      <c r="B20" s="16" t="s">
        <v>20</v>
      </c>
      <c r="C20" s="17">
        <v>0</v>
      </c>
      <c r="D20" s="18">
        <v>3098.68</v>
      </c>
      <c r="E20" s="19">
        <v>300.67</v>
      </c>
      <c r="F20" s="32">
        <v>17692.66</v>
      </c>
      <c r="G20" s="33">
        <f t="shared" si="0"/>
        <v>5784.4114810257088</v>
      </c>
      <c r="H20" s="32" t="s">
        <v>13</v>
      </c>
    </row>
    <row r="21" spans="2:8" ht="15" customHeight="1" x14ac:dyDescent="0.2">
      <c r="B21" s="28" t="s">
        <v>21</v>
      </c>
      <c r="C21" s="29">
        <v>14880.905000000001</v>
      </c>
      <c r="D21" s="30">
        <v>8819.16</v>
      </c>
      <c r="E21" s="31">
        <v>3364.46</v>
      </c>
      <c r="F21" s="19">
        <v>15373.973</v>
      </c>
      <c r="G21" s="18">
        <f>((F21*100)/E21)-100</f>
        <v>356.95217063065098</v>
      </c>
      <c r="H21" s="15">
        <f t="shared" ref="H21:H22" si="2">((F21*100)/C21)-100</f>
        <v>3.3134275099531862</v>
      </c>
    </row>
    <row r="22" spans="2:8" ht="15" customHeight="1" x14ac:dyDescent="0.2">
      <c r="B22" s="34" t="s">
        <v>22</v>
      </c>
      <c r="C22" s="35">
        <v>352208.13799999998</v>
      </c>
      <c r="D22" s="36">
        <v>532255.46799999999</v>
      </c>
      <c r="E22" s="36">
        <v>206229.80599999998</v>
      </c>
      <c r="F22" s="36">
        <v>182083.56400000001</v>
      </c>
      <c r="G22" s="37">
        <f t="shared" si="0"/>
        <v>-11.708415222967318</v>
      </c>
      <c r="H22" s="36">
        <f t="shared" si="2"/>
        <v>-48.302283691128103</v>
      </c>
    </row>
    <row r="23" spans="2:8" ht="15" customHeight="1" x14ac:dyDescent="0.2">
      <c r="B23" s="38"/>
      <c r="C23" s="39"/>
      <c r="D23" s="39"/>
      <c r="E23" s="39"/>
      <c r="F23" s="39"/>
      <c r="G23" s="39"/>
      <c r="H23" s="39"/>
    </row>
    <row r="24" spans="2:8" ht="15" customHeight="1" x14ac:dyDescent="0.2">
      <c r="B24" s="40" t="str">
        <f>[1]bendras1!B37</f>
        <v>* duomenys surinkti iš grūdų ir (arba) aliejinių augalų sėklų prekybos ir perdirbimo įmonių</v>
      </c>
      <c r="C24" s="40"/>
      <c r="D24" s="40"/>
      <c r="E24" s="40"/>
      <c r="F24" s="40"/>
      <c r="G24" s="40"/>
      <c r="H24" s="39"/>
    </row>
    <row r="25" spans="2:8" ht="15" customHeight="1" x14ac:dyDescent="0.2">
      <c r="B25" s="40" t="str">
        <f>[1]bendras1!B38</f>
        <v>** lyginant  2026 m. kovo mėn. su 2026 m. vasario mėn.</v>
      </c>
      <c r="C25" s="40"/>
      <c r="D25" s="40"/>
      <c r="E25" s="40"/>
      <c r="F25" s="40"/>
      <c r="G25" s="40"/>
    </row>
    <row r="26" spans="2:8" ht="15" customHeight="1" x14ac:dyDescent="0.2">
      <c r="B26" s="40" t="str">
        <f>[1]bendras1!B39</f>
        <v>*** lyginant   2026 m. kovo mėn. su  2025 m. kovo mėn.</v>
      </c>
      <c r="C26" s="40"/>
      <c r="D26" s="40"/>
      <c r="E26" s="40"/>
      <c r="F26" s="40"/>
      <c r="G26" s="40"/>
    </row>
    <row r="27" spans="2:8" ht="15" customHeight="1" x14ac:dyDescent="0.2">
      <c r="F27" s="41" t="s">
        <v>23</v>
      </c>
      <c r="G27" s="41"/>
      <c r="H27" s="41"/>
    </row>
    <row r="28" spans="2:8" ht="15" customHeight="1" x14ac:dyDescent="0.2">
      <c r="B28" s="42" t="s">
        <v>24</v>
      </c>
      <c r="C28" s="42"/>
      <c r="D28" s="42"/>
      <c r="E28" s="42"/>
      <c r="F28" s="42"/>
      <c r="G28" s="42"/>
      <c r="H28" s="42"/>
    </row>
  </sheetData>
  <mergeCells count="9">
    <mergeCell ref="B25:G25"/>
    <mergeCell ref="B26:G26"/>
    <mergeCell ref="F27:H27"/>
    <mergeCell ref="B28:H28"/>
    <mergeCell ref="B2:H2"/>
    <mergeCell ref="B4:B5"/>
    <mergeCell ref="D4:F4"/>
    <mergeCell ref="G4:H4"/>
    <mergeCell ref="B24:G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2026-04-20T09:58:00Z</dcterms:created>
  <dcterms:modified xsi:type="dcterms:W3CDTF">2026-04-20T09:59:37Z</dcterms:modified>
</cp:coreProperties>
</file>