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13_ncr:1_{E5D2EF81-28A3-446B-AC17-F069FEAFB5F5}" xr6:coauthVersionLast="47" xr6:coauthVersionMax="47" xr10:uidLastSave="{00000000-0000-0000-0000-000000000000}"/>
  <bookViews>
    <workbookView xWindow="-120" yWindow="-120" windowWidth="29040" windowHeight="17520" xr2:uid="{24A3762F-8FC8-4AFE-B45E-690A68AEC208}"/>
  </bookViews>
  <sheets>
    <sheet name="9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I71" i="1"/>
  <c r="H71" i="1"/>
  <c r="I70" i="1"/>
  <c r="H70" i="1"/>
  <c r="I68" i="1"/>
  <c r="H68" i="1"/>
  <c r="I65" i="1"/>
  <c r="I64" i="1"/>
  <c r="H64" i="1"/>
  <c r="I62" i="1"/>
  <c r="H62" i="1"/>
  <c r="I60" i="1"/>
  <c r="H60" i="1"/>
  <c r="I59" i="1"/>
  <c r="H59" i="1"/>
  <c r="I58" i="1"/>
  <c r="H58" i="1"/>
  <c r="I57" i="1"/>
  <c r="I56" i="1"/>
  <c r="H56" i="1"/>
  <c r="I54" i="1"/>
  <c r="H54" i="1"/>
  <c r="H53" i="1"/>
  <c r="I52" i="1"/>
  <c r="H52" i="1"/>
  <c r="I51" i="1"/>
  <c r="H51" i="1"/>
  <c r="I50" i="1"/>
  <c r="H50" i="1"/>
  <c r="I49" i="1"/>
  <c r="H49" i="1"/>
  <c r="I48" i="1"/>
  <c r="H48" i="1"/>
  <c r="H47" i="1"/>
  <c r="I46" i="1"/>
  <c r="H46" i="1"/>
  <c r="I45" i="1"/>
  <c r="H45" i="1"/>
  <c r="I44" i="1"/>
  <c r="H44" i="1"/>
  <c r="I42" i="1"/>
  <c r="H42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5" i="1"/>
  <c r="H25" i="1"/>
  <c r="H24" i="1"/>
  <c r="I23" i="1"/>
  <c r="H23" i="1"/>
  <c r="I22" i="1"/>
  <c r="H22" i="1"/>
  <c r="I21" i="1"/>
  <c r="H21" i="1"/>
  <c r="I20" i="1"/>
  <c r="H20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<sst xmlns="http://schemas.openxmlformats.org/spreadsheetml/2006/main" count="144" uniqueCount="44">
  <si>
    <t>Grūdų ir rapsų vidutinės kainos (augintojų) ES šalyse, EUR/t</t>
  </si>
  <si>
    <t xml:space="preserve">                    Data
Valstybė</t>
  </si>
  <si>
    <t>Pokytis, %</t>
  </si>
  <si>
    <t>12 sav. 
(03 17–23)</t>
  </si>
  <si>
    <t>9 sav. 
(02 23–03 01)</t>
  </si>
  <si>
    <t>10 sav. 
(03 02–08)</t>
  </si>
  <si>
    <t>11 sav. 
(03 09–15)</t>
  </si>
  <si>
    <t>savaitės*</t>
  </si>
  <si>
    <t>metų**</t>
  </si>
  <si>
    <t>Maistiniai kviečiai</t>
  </si>
  <si>
    <t>Bulgarija</t>
  </si>
  <si>
    <t>Čekija</t>
  </si>
  <si>
    <t>Vokietija</t>
  </si>
  <si>
    <t>Estija</t>
  </si>
  <si>
    <t>-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</si>
  <si>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</si>
  <si>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</si>
  <si>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</si>
  <si>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</si>
  <si>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</si>
  <si>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</si>
  <si>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</si>
  <si>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</si>
  <si>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</si>
  <si>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</si>
  <si>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</si>
  <si>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</si>
  <si>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</si>
  <si>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</si>
  <si>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</si>
  <si>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</si>
  <si>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</si>
  <si>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</si>
  <si>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</si>
  <si>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Nyderlandai</t>
  </si>
  <si>
    <t>Pašariniai miežiai</t>
  </si>
  <si>
    <t>Maistiniai rugiai</t>
  </si>
  <si>
    <t>+</t>
  </si>
  <si>
    <t>Rapsai</t>
  </si>
  <si>
    <t xml:space="preserve">Latvija </t>
  </si>
  <si>
    <t>* lyginant 2026 m. 12 savaitę su 11 savaite</t>
  </si>
  <si>
    <t>** lyginant 2026 m. 12 savaitę su 2025 m. 12 savaite</t>
  </si>
  <si>
    <t>Pastaba: Lietuvos maistinių ir pašarinių kviečių, pašarinių miežių, maistinių rugių ir rapsų 9, 10 ir  11 savaičių kainos patikslintos  2026-03-30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</si>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</sst>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2" fillId="0" borderId="14" xfId="0" applyNumberFormat="1" applyFont="1" applyBorder="1" applyAlignment="1">
      <alignment vertical="center"/>
    </xf>
    <xf numFmtId="2" fontId="3" fillId="0" borderId="15" xfId="0" applyNumberFormat="1" applyFont="1" applyBorder="1" applyAlignment="1">
      <alignment horizontal="right" vertical="center" indent="2"/>
    </xf>
    <xf numFmtId="2" fontId="3" fillId="0" borderId="8" xfId="0" applyNumberFormat="1" applyFont="1" applyBorder="1" applyAlignment="1">
      <alignment horizontal="right" vertical="center" indent="2"/>
    </xf>
    <xf numFmtId="2" fontId="3" fillId="0" borderId="14" xfId="0" applyNumberFormat="1" applyFont="1" applyBorder="1" applyAlignment="1">
      <alignment horizontal="right" vertical="center" indent="2"/>
    </xf>
    <xf numFmtId="2" fontId="6" fillId="0" borderId="1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7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7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8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9" xfId="0" applyNumberFormat="1" applyFont="1" applyBorder="1" applyAlignment="1">
      <alignment vertical="center"/>
    </xf>
    <xf numFmtId="2" fontId="3" fillId="0" borderId="20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21" xfId="0" applyNumberFormat="1" applyFont="1" applyBorder="1" applyAlignment="1">
      <alignment horizontal="right" vertical="center" indent="2"/>
    </xf>
    <xf numFmtId="2" fontId="8" fillId="0" borderId="19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02A604-EB77-499C-B71B-C85CD4942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5F51-0A10-4993-B7A1-DE20B43CDABC}">
  <dimension ref="B2:K84"/>
  <sheetViews>
    <sheetView showGridLines="0" showRowColHeaders="0" tabSelected="1" zoomScale="115" zoomScaleNormal="115" workbookViewId="0">
      <selection activeCell="P29" sqref="P29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3</v>
      </c>
      <c r="H5" s="10" t="s">
        <v>7</v>
      </c>
      <c r="I5" s="11" t="s">
        <v>8</v>
      </c>
    </row>
    <row r="6" spans="2:9" s="8" customFormat="1" x14ac:dyDescent="0.2">
      <c r="B6" s="12" t="s">
        <v>9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10</v>
      </c>
      <c r="C7" s="14">
        <v>205.25142857142856</v>
      </c>
      <c r="D7" s="15">
        <v>177</v>
      </c>
      <c r="E7" s="15">
        <v>177.57142857142858</v>
      </c>
      <c r="F7" s="15">
        <v>180.14285714285714</v>
      </c>
      <c r="G7" s="16">
        <v>182.28571428571428</v>
      </c>
      <c r="H7" s="15">
        <f t="shared" ref="H7:H26" si="0">((G7*100)/F7)-100</f>
        <v>1.1895321173671647</v>
      </c>
      <c r="I7" s="15">
        <f t="shared" ref="I7:I26" si="1">((G7*100)/C7)-100</f>
        <v>-11.189064283526818</v>
      </c>
    </row>
    <row r="8" spans="2:9" x14ac:dyDescent="0.2">
      <c r="B8" s="13" t="s">
        <v>11</v>
      </c>
      <c r="C8" s="14">
        <v>216.41</v>
      </c>
      <c r="D8" s="15">
        <v>185.47</v>
      </c>
      <c r="E8" s="15">
        <v>183.74</v>
      </c>
      <c r="F8" s="15">
        <v>183.75</v>
      </c>
      <c r="G8" s="16">
        <v>182.58</v>
      </c>
      <c r="H8" s="15">
        <f t="shared" si="0"/>
        <v>-0.63673469387755688</v>
      </c>
      <c r="I8" s="15">
        <f t="shared" si="1"/>
        <v>-15.632364493322854</v>
      </c>
    </row>
    <row r="9" spans="2:9" x14ac:dyDescent="0.2">
      <c r="B9" s="13" t="s">
        <v>12</v>
      </c>
      <c r="C9" s="14">
        <v>228.75</v>
      </c>
      <c r="D9" s="15">
        <v>190</v>
      </c>
      <c r="E9" s="15">
        <v>196.83333333333334</v>
      </c>
      <c r="F9" s="15">
        <v>206</v>
      </c>
      <c r="G9" s="16">
        <v>193.5</v>
      </c>
      <c r="H9" s="15">
        <f t="shared" si="0"/>
        <v>-6.0679611650485441</v>
      </c>
      <c r="I9" s="15">
        <f t="shared" si="1"/>
        <v>-15.409836065573771</v>
      </c>
    </row>
    <row r="10" spans="2:9" x14ac:dyDescent="0.2">
      <c r="B10" s="13" t="s">
        <v>13</v>
      </c>
      <c r="C10" s="14" t="s">
        <v>14</v>
      </c>
      <c r="D10" s="15" t="s">
        <v>14</v>
      </c>
      <c r="E10" s="15" t="s">
        <v>14</v>
      </c>
      <c r="F10" s="15" t="s">
        <v>14</v>
      </c>
      <c r="G10" s="16">
        <v>182.08816824123846</v>
      </c>
      <c r="H10" s="15" t="s">
        <v>14</v>
      </c>
      <c r="I10" s="15" t="s">
        <v>14</v>
      </c>
    </row>
    <row r="11" spans="2:9" x14ac:dyDescent="0.2">
      <c r="B11" s="13" t="s">
        <v>15</v>
      </c>
      <c r="C11" s="14">
        <v>240</v>
      </c>
      <c r="D11" s="15">
        <v>255</v>
      </c>
      <c r="E11" s="15">
        <v>255</v>
      </c>
      <c r="F11" s="15">
        <v>255</v>
      </c>
      <c r="G11" s="16">
        <v>255</v>
      </c>
      <c r="H11" s="15">
        <f t="shared" si="0"/>
        <v>0</v>
      </c>
      <c r="I11" s="15">
        <f t="shared" si="1"/>
        <v>6.25</v>
      </c>
    </row>
    <row r="12" spans="2:9" x14ac:dyDescent="0.2">
      <c r="B12" s="13" t="s">
        <v>16</v>
      </c>
      <c r="C12" s="14">
        <v>228.44800000000001</v>
      </c>
      <c r="D12" s="15">
        <v>224.9</v>
      </c>
      <c r="E12" s="15">
        <v>228.2</v>
      </c>
      <c r="F12" s="15">
        <v>234.5</v>
      </c>
      <c r="G12" s="16">
        <v>235.3</v>
      </c>
      <c r="H12" s="15">
        <f t="shared" si="0"/>
        <v>0.34115138592750327</v>
      </c>
      <c r="I12" s="15">
        <f t="shared" si="1"/>
        <v>2.9993696596161925</v>
      </c>
    </row>
    <row r="13" spans="2:9" x14ac:dyDescent="0.2">
      <c r="B13" s="13" t="s">
        <v>17</v>
      </c>
      <c r="C13" s="14">
        <v>224.99</v>
      </c>
      <c r="D13" s="15">
        <v>194.04</v>
      </c>
      <c r="E13" s="15">
        <v>199.24</v>
      </c>
      <c r="F13" s="15">
        <v>202.74</v>
      </c>
      <c r="G13" s="16">
        <v>206.24</v>
      </c>
      <c r="H13" s="15">
        <f t="shared" si="0"/>
        <v>1.7263490184472658</v>
      </c>
      <c r="I13" s="15">
        <f t="shared" si="1"/>
        <v>-8.3337037201653459</v>
      </c>
    </row>
    <row r="14" spans="2:9" x14ac:dyDescent="0.2">
      <c r="B14" s="13" t="s">
        <v>18</v>
      </c>
      <c r="C14" s="14">
        <v>213.95</v>
      </c>
      <c r="D14" s="15">
        <v>212.25</v>
      </c>
      <c r="E14" s="15">
        <v>191.45</v>
      </c>
      <c r="F14" s="15">
        <v>195.2</v>
      </c>
      <c r="G14" s="16">
        <v>200.6</v>
      </c>
      <c r="H14" s="15">
        <f>((G14*100)/F14)-100</f>
        <v>2.7663934426229559</v>
      </c>
      <c r="I14" s="15">
        <f>((G14*100)/C14)-100</f>
        <v>-6.2397756485160016</v>
      </c>
    </row>
    <row r="15" spans="2:9" x14ac:dyDescent="0.2">
      <c r="B15" s="13" t="s">
        <v>19</v>
      </c>
      <c r="C15" s="14">
        <v>248.29636363636362</v>
      </c>
      <c r="D15" s="15">
        <v>219.07499999999999</v>
      </c>
      <c r="E15" s="15">
        <v>218.34444444444443</v>
      </c>
      <c r="F15" s="15">
        <v>219.45555555555555</v>
      </c>
      <c r="G15" s="16">
        <v>221.76</v>
      </c>
      <c r="H15" s="15">
        <f t="shared" si="0"/>
        <v>1.0500734140043591</v>
      </c>
      <c r="I15" s="15">
        <f t="shared" si="1"/>
        <v>-10.68737505766569</v>
      </c>
    </row>
    <row r="16" spans="2:9" x14ac:dyDescent="0.2">
      <c r="B16" s="13" t="s">
        <v>20</v>
      </c>
      <c r="C16" s="14">
        <v>192.8</v>
      </c>
      <c r="D16" s="15">
        <v>186.04300000000001</v>
      </c>
      <c r="E16" s="15">
        <v>191.15799999999999</v>
      </c>
      <c r="F16" s="15">
        <v>194.44200000000001</v>
      </c>
      <c r="G16" s="16">
        <v>193.47</v>
      </c>
      <c r="H16" s="15">
        <f t="shared" si="0"/>
        <v>-0.49989199864226919</v>
      </c>
      <c r="I16" s="15">
        <f t="shared" si="1"/>
        <v>0.34751037344398128</v>
      </c>
    </row>
    <row r="17" spans="2:10" s="22" customFormat="1" x14ac:dyDescent="0.2">
      <c r="B17" s="17" t="s">
        <v>21</v>
      </c>
      <c r="C17" s="18">
        <v>221.64599999999999</v>
      </c>
      <c r="D17" s="19">
        <v>188.41</v>
      </c>
      <c r="E17" s="19">
        <v>190.30600000000001</v>
      </c>
      <c r="F17" s="19">
        <v>190.33</v>
      </c>
      <c r="G17" s="20">
        <v>189.18</v>
      </c>
      <c r="H17" s="19">
        <f t="shared" si="0"/>
        <v>-0.60421373404088285</v>
      </c>
      <c r="I17" s="19">
        <f t="shared" si="1"/>
        <v>-14.647681437968643</v>
      </c>
      <c r="J17" s="21"/>
    </row>
    <row r="18" spans="2:10" x14ac:dyDescent="0.2">
      <c r="B18" s="13" t="s">
        <v>22</v>
      </c>
      <c r="C18" s="14">
        <v>217.69499999999999</v>
      </c>
      <c r="D18" s="15">
        <v>176.18666666666664</v>
      </c>
      <c r="E18" s="15">
        <v>173.98666666666668</v>
      </c>
      <c r="F18" s="15">
        <v>173.63333333333335</v>
      </c>
      <c r="G18" s="16">
        <v>185.93</v>
      </c>
      <c r="H18" s="15">
        <f t="shared" si="0"/>
        <v>7.0819735073910408</v>
      </c>
      <c r="I18" s="15">
        <f t="shared" si="1"/>
        <v>-14.591515652633262</v>
      </c>
    </row>
    <row r="19" spans="2:10" x14ac:dyDescent="0.2">
      <c r="B19" s="13" t="s">
        <v>23</v>
      </c>
      <c r="C19" s="14" t="s">
        <v>14</v>
      </c>
      <c r="D19" s="15">
        <v>192</v>
      </c>
      <c r="E19" s="15">
        <v>190</v>
      </c>
      <c r="F19" s="15" t="s">
        <v>14</v>
      </c>
      <c r="G19" s="16">
        <v>190</v>
      </c>
      <c r="H19" s="15" t="s">
        <v>14</v>
      </c>
      <c r="I19" s="15" t="s">
        <v>14</v>
      </c>
    </row>
    <row r="20" spans="2:10" x14ac:dyDescent="0.2">
      <c r="B20" s="13" t="s">
        <v>24</v>
      </c>
      <c r="C20" s="14">
        <v>223.12</v>
      </c>
      <c r="D20" s="15">
        <v>182.16101233199259</v>
      </c>
      <c r="E20" s="15">
        <v>181.16284843062766</v>
      </c>
      <c r="F20" s="15">
        <v>182.30107597520518</v>
      </c>
      <c r="G20" s="16">
        <v>183.83616149795202</v>
      </c>
      <c r="H20" s="15">
        <f t="shared" si="0"/>
        <v>0.84206059373759956</v>
      </c>
      <c r="I20" s="15">
        <f t="shared" si="1"/>
        <v>-17.606596675353174</v>
      </c>
    </row>
    <row r="21" spans="2:10" x14ac:dyDescent="0.2">
      <c r="B21" s="13" t="s">
        <v>25</v>
      </c>
      <c r="C21" s="14">
        <v>262</v>
      </c>
      <c r="D21" s="15">
        <v>239</v>
      </c>
      <c r="E21" s="15">
        <v>241</v>
      </c>
      <c r="F21" s="15">
        <v>241</v>
      </c>
      <c r="G21" s="16">
        <v>241</v>
      </c>
      <c r="H21" s="15">
        <f t="shared" si="0"/>
        <v>0</v>
      </c>
      <c r="I21" s="15">
        <f t="shared" si="1"/>
        <v>-8.015267175572518</v>
      </c>
    </row>
    <row r="22" spans="2:10" x14ac:dyDescent="0.2">
      <c r="B22" s="13" t="s">
        <v>26</v>
      </c>
      <c r="C22" s="14">
        <v>221.16249999999997</v>
      </c>
      <c r="D22" s="15">
        <v>181.72333333333336</v>
      </c>
      <c r="E22" s="15">
        <v>181.79999999999998</v>
      </c>
      <c r="F22" s="15">
        <v>183.47333333333336</v>
      </c>
      <c r="G22" s="16">
        <v>187.64000000000001</v>
      </c>
      <c r="H22" s="15">
        <f t="shared" si="0"/>
        <v>2.2709930598451962</v>
      </c>
      <c r="I22" s="15">
        <f t="shared" si="1"/>
        <v>-15.157406884078441</v>
      </c>
    </row>
    <row r="23" spans="2:10" x14ac:dyDescent="0.2">
      <c r="B23" s="13" t="s">
        <v>27</v>
      </c>
      <c r="C23" s="14">
        <v>253.77</v>
      </c>
      <c r="D23" s="15">
        <v>224.82</v>
      </c>
      <c r="E23" s="15">
        <v>226.09</v>
      </c>
      <c r="F23" s="15">
        <v>225.95</v>
      </c>
      <c r="G23" s="16">
        <v>221.7</v>
      </c>
      <c r="H23" s="15">
        <f t="shared" si="0"/>
        <v>-1.8809471121929562</v>
      </c>
      <c r="I23" s="15">
        <f t="shared" si="1"/>
        <v>-12.637427591913948</v>
      </c>
    </row>
    <row r="24" spans="2:10" x14ac:dyDescent="0.2">
      <c r="B24" s="13" t="s">
        <v>28</v>
      </c>
      <c r="C24" s="14" t="s">
        <v>14</v>
      </c>
      <c r="D24" s="15" t="s">
        <v>14</v>
      </c>
      <c r="E24" s="15">
        <v>207.93</v>
      </c>
      <c r="F24" s="15">
        <v>185.76</v>
      </c>
      <c r="G24" s="16">
        <v>175.25</v>
      </c>
      <c r="H24" s="15">
        <f>((G24*100)/F24)-100</f>
        <v>-5.6578380706287703</v>
      </c>
      <c r="I24" s="15" t="s">
        <v>14</v>
      </c>
    </row>
    <row r="25" spans="2:10" x14ac:dyDescent="0.2">
      <c r="B25" s="13" t="s">
        <v>29</v>
      </c>
      <c r="C25" s="14">
        <v>209.5</v>
      </c>
      <c r="D25" s="15">
        <v>184.5</v>
      </c>
      <c r="E25" s="15">
        <v>185.5</v>
      </c>
      <c r="F25" s="15">
        <v>186.5</v>
      </c>
      <c r="G25" s="16">
        <v>188.5</v>
      </c>
      <c r="H25" s="15">
        <f t="shared" si="0"/>
        <v>1.0723860589812375</v>
      </c>
      <c r="I25" s="15">
        <f t="shared" si="1"/>
        <v>-10.023866348448692</v>
      </c>
    </row>
    <row r="26" spans="2:10" x14ac:dyDescent="0.2">
      <c r="B26" s="13" t="s">
        <v>30</v>
      </c>
      <c r="C26" s="14">
        <v>218.99</v>
      </c>
      <c r="D26" s="15">
        <v>197.07</v>
      </c>
      <c r="E26" s="15">
        <v>200.32</v>
      </c>
      <c r="F26" s="15">
        <v>203.08</v>
      </c>
      <c r="G26" s="16" t="s">
        <v>14</v>
      </c>
      <c r="H26" s="15" t="s">
        <v>14</v>
      </c>
      <c r="I26" s="15" t="s">
        <v>14</v>
      </c>
    </row>
    <row r="27" spans="2:10" x14ac:dyDescent="0.2">
      <c r="B27" s="23" t="s">
        <v>31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32</v>
      </c>
      <c r="C28" s="25">
        <v>191.7</v>
      </c>
      <c r="D28" s="15">
        <v>159.19999999999999</v>
      </c>
      <c r="E28" s="15">
        <v>162.19999999999999</v>
      </c>
      <c r="F28" s="15">
        <v>168</v>
      </c>
      <c r="G28" s="26">
        <v>168</v>
      </c>
      <c r="H28" s="15">
        <f>((G28*100)/F28)-100</f>
        <v>0</v>
      </c>
      <c r="I28" s="15">
        <f>((G28*100)/C28)-100</f>
        <v>-12.363067292644757</v>
      </c>
    </row>
    <row r="29" spans="2:10" x14ac:dyDescent="0.2">
      <c r="B29" s="13" t="s">
        <v>10</v>
      </c>
      <c r="C29" s="14">
        <v>198.69200000000001</v>
      </c>
      <c r="D29" s="15">
        <v>169.57142857142858</v>
      </c>
      <c r="E29" s="15">
        <v>169.14285714285714</v>
      </c>
      <c r="F29" s="15">
        <v>169.71428571428572</v>
      </c>
      <c r="G29" s="16">
        <v>173.28571428571428</v>
      </c>
      <c r="H29" s="15">
        <f t="shared" ref="H29:H42" si="2">((G29*100)/F29)-100</f>
        <v>2.1043771043770931</v>
      </c>
      <c r="I29" s="15">
        <f t="shared" ref="I29:I42" si="3">((G29*100)/C29)-100</f>
        <v>-12.786768321968538</v>
      </c>
    </row>
    <row r="30" spans="2:10" x14ac:dyDescent="0.2">
      <c r="B30" s="13" t="s">
        <v>12</v>
      </c>
      <c r="C30" s="14">
        <v>215.83333333333334</v>
      </c>
      <c r="D30" s="15">
        <v>180.75</v>
      </c>
      <c r="E30" s="15">
        <v>190</v>
      </c>
      <c r="F30" s="15">
        <v>198.5</v>
      </c>
      <c r="G30" s="16">
        <v>188.25</v>
      </c>
      <c r="H30" s="15">
        <f t="shared" si="2"/>
        <v>-5.1637279596977379</v>
      </c>
      <c r="I30" s="15">
        <f t="shared" si="3"/>
        <v>-12.779922779922785</v>
      </c>
    </row>
    <row r="31" spans="2:10" x14ac:dyDescent="0.2">
      <c r="B31" s="13" t="s">
        <v>15</v>
      </c>
      <c r="C31" s="14">
        <v>219</v>
      </c>
      <c r="D31" s="15">
        <v>235</v>
      </c>
      <c r="E31" s="15">
        <v>211</v>
      </c>
      <c r="F31" s="15">
        <v>235</v>
      </c>
      <c r="G31" s="16">
        <v>211</v>
      </c>
      <c r="H31" s="15">
        <f>((G31*100)/F31)-100</f>
        <v>-10.212765957446805</v>
      </c>
      <c r="I31" s="15">
        <f>((G31*100)/C31)-100</f>
        <v>-3.6529680365296855</v>
      </c>
    </row>
    <row r="32" spans="2:10" x14ac:dyDescent="0.2">
      <c r="B32" s="13" t="s">
        <v>33</v>
      </c>
      <c r="C32" s="14">
        <v>244.66666666666666</v>
      </c>
      <c r="D32" s="15">
        <v>219</v>
      </c>
      <c r="E32" s="15">
        <v>216</v>
      </c>
      <c r="F32" s="15">
        <v>216</v>
      </c>
      <c r="G32" s="16">
        <v>224.66666666666666</v>
      </c>
      <c r="H32" s="15">
        <f t="shared" si="2"/>
        <v>4.0123456790123413</v>
      </c>
      <c r="I32" s="15">
        <f t="shared" si="3"/>
        <v>-8.1743869209809361</v>
      </c>
    </row>
    <row r="33" spans="2:10" x14ac:dyDescent="0.2">
      <c r="B33" s="13" t="s">
        <v>20</v>
      </c>
      <c r="C33" s="14">
        <v>198</v>
      </c>
      <c r="D33" s="15">
        <v>180.982</v>
      </c>
      <c r="E33" s="15">
        <v>164.84700000000001</v>
      </c>
      <c r="F33" s="15">
        <v>181.81299999999999</v>
      </c>
      <c r="G33" s="16">
        <v>178.05</v>
      </c>
      <c r="H33" s="15">
        <f t="shared" si="2"/>
        <v>-2.069708986706118</v>
      </c>
      <c r="I33" s="15">
        <f t="shared" si="3"/>
        <v>-10.075757575757578</v>
      </c>
    </row>
    <row r="34" spans="2:10" s="22" customFormat="1" x14ac:dyDescent="0.2">
      <c r="B34" s="17" t="s">
        <v>21</v>
      </c>
      <c r="C34" s="18">
        <v>195.023</v>
      </c>
      <c r="D34" s="19">
        <v>172.97</v>
      </c>
      <c r="E34" s="19">
        <v>177.66</v>
      </c>
      <c r="F34" s="19">
        <v>171.84</v>
      </c>
      <c r="G34" s="20">
        <v>171.9</v>
      </c>
      <c r="H34" s="19">
        <f t="shared" si="2"/>
        <v>3.4916201117312085E-2</v>
      </c>
      <c r="I34" s="19">
        <f t="shared" si="3"/>
        <v>-11.856550253047075</v>
      </c>
      <c r="J34" s="21"/>
    </row>
    <row r="35" spans="2:10" x14ac:dyDescent="0.2">
      <c r="B35" s="13" t="s">
        <v>22</v>
      </c>
      <c r="C35" s="14">
        <v>213.17</v>
      </c>
      <c r="D35" s="15">
        <v>170.63</v>
      </c>
      <c r="E35" s="15">
        <v>162.74</v>
      </c>
      <c r="F35" s="15">
        <v>172.07</v>
      </c>
      <c r="G35" s="16">
        <v>172.8</v>
      </c>
      <c r="H35" s="15">
        <f t="shared" si="2"/>
        <v>0.42424594641715885</v>
      </c>
      <c r="I35" s="15">
        <f t="shared" si="3"/>
        <v>-18.937936857906834</v>
      </c>
    </row>
    <row r="36" spans="2:10" x14ac:dyDescent="0.2">
      <c r="B36" s="13" t="s">
        <v>34</v>
      </c>
      <c r="C36" s="14">
        <v>234.5</v>
      </c>
      <c r="D36" s="15">
        <v>208</v>
      </c>
      <c r="E36" s="15">
        <v>211.5</v>
      </c>
      <c r="F36" s="15">
        <v>213</v>
      </c>
      <c r="G36" s="16">
        <v>215</v>
      </c>
      <c r="H36" s="15">
        <f t="shared" si="2"/>
        <v>0.93896713615023941</v>
      </c>
      <c r="I36" s="15">
        <f t="shared" si="3"/>
        <v>-8.3155650319829419</v>
      </c>
    </row>
    <row r="37" spans="2:10" x14ac:dyDescent="0.2">
      <c r="B37" s="13" t="s">
        <v>23</v>
      </c>
      <c r="C37" s="14" t="s">
        <v>14</v>
      </c>
      <c r="D37" s="15" t="s">
        <v>14</v>
      </c>
      <c r="E37" s="15" t="s">
        <v>14</v>
      </c>
      <c r="F37" s="15" t="s">
        <v>14</v>
      </c>
      <c r="G37" s="16">
        <v>175</v>
      </c>
      <c r="H37" s="15" t="s">
        <v>14</v>
      </c>
      <c r="I37" s="15" t="s">
        <v>14</v>
      </c>
    </row>
    <row r="38" spans="2:10" x14ac:dyDescent="0.2">
      <c r="B38" s="13" t="s">
        <v>24</v>
      </c>
      <c r="C38" s="14">
        <v>216.92</v>
      </c>
      <c r="D38" s="15">
        <v>176.23900282835174</v>
      </c>
      <c r="E38" s="15">
        <v>174.04551905683087</v>
      </c>
      <c r="F38" s="15">
        <v>173.85469407674009</v>
      </c>
      <c r="G38" s="16">
        <v>175.52252779403159</v>
      </c>
      <c r="H38" s="15">
        <f t="shared" si="2"/>
        <v>0.95932625008981631</v>
      </c>
      <c r="I38" s="15">
        <f t="shared" si="3"/>
        <v>-19.084211785897281</v>
      </c>
    </row>
    <row r="39" spans="2:10" x14ac:dyDescent="0.2">
      <c r="B39" s="13" t="s">
        <v>25</v>
      </c>
      <c r="C39" s="14">
        <v>250</v>
      </c>
      <c r="D39" s="15">
        <v>222</v>
      </c>
      <c r="E39" s="15">
        <v>231</v>
      </c>
      <c r="F39" s="15">
        <v>231</v>
      </c>
      <c r="G39" s="16">
        <v>231</v>
      </c>
      <c r="H39" s="15">
        <f t="shared" si="2"/>
        <v>0</v>
      </c>
      <c r="I39" s="15">
        <f t="shared" si="3"/>
        <v>-7.5999999999999943</v>
      </c>
    </row>
    <row r="40" spans="2:10" x14ac:dyDescent="0.2">
      <c r="B40" s="13" t="s">
        <v>26</v>
      </c>
      <c r="C40" s="14">
        <v>206.94666666666663</v>
      </c>
      <c r="D40" s="15">
        <v>180.48000000000002</v>
      </c>
      <c r="E40" s="15">
        <v>178.46333333333334</v>
      </c>
      <c r="F40" s="15">
        <v>174.11666666666667</v>
      </c>
      <c r="G40" s="16">
        <v>177.73000000000002</v>
      </c>
      <c r="H40" s="15">
        <f t="shared" si="2"/>
        <v>2.0752369101177379</v>
      </c>
      <c r="I40" s="15">
        <f t="shared" si="3"/>
        <v>-14.117969203015249</v>
      </c>
    </row>
    <row r="41" spans="2:10" x14ac:dyDescent="0.2">
      <c r="B41" s="13" t="s">
        <v>28</v>
      </c>
      <c r="C41" s="14" t="s">
        <v>14</v>
      </c>
      <c r="D41" s="15" t="s">
        <v>14</v>
      </c>
      <c r="E41" s="15" t="s">
        <v>14</v>
      </c>
      <c r="F41" s="15">
        <v>185</v>
      </c>
      <c r="G41" s="16" t="s">
        <v>14</v>
      </c>
      <c r="H41" s="15" t="s">
        <v>14</v>
      </c>
      <c r="I41" s="15" t="s">
        <v>14</v>
      </c>
    </row>
    <row r="42" spans="2:10" x14ac:dyDescent="0.2">
      <c r="B42" s="13" t="s">
        <v>29</v>
      </c>
      <c r="C42" s="14">
        <v>192</v>
      </c>
      <c r="D42" s="15">
        <v>165</v>
      </c>
      <c r="E42" s="15">
        <v>167.5</v>
      </c>
      <c r="F42" s="15">
        <v>170</v>
      </c>
      <c r="G42" s="16">
        <v>165</v>
      </c>
      <c r="H42" s="15">
        <f t="shared" si="2"/>
        <v>-2.941176470588232</v>
      </c>
      <c r="I42" s="15">
        <f t="shared" si="3"/>
        <v>-14.0625</v>
      </c>
    </row>
    <row r="43" spans="2:10" x14ac:dyDescent="0.2">
      <c r="B43" s="23" t="s">
        <v>35</v>
      </c>
      <c r="C43" s="23"/>
      <c r="D43" s="23"/>
      <c r="E43" s="23"/>
      <c r="F43" s="23"/>
      <c r="G43" s="23"/>
      <c r="H43" s="23"/>
      <c r="I43" s="23"/>
    </row>
    <row r="44" spans="2:10" x14ac:dyDescent="0.2">
      <c r="B44" s="24" t="s">
        <v>32</v>
      </c>
      <c r="C44" s="25">
        <v>187.3</v>
      </c>
      <c r="D44" s="15">
        <v>168.2</v>
      </c>
      <c r="E44" s="15">
        <v>169.8</v>
      </c>
      <c r="F44" s="15">
        <v>173.5</v>
      </c>
      <c r="G44" s="26">
        <v>173.5</v>
      </c>
      <c r="H44" s="15">
        <f>((G44*100)/F44)-100</f>
        <v>0</v>
      </c>
      <c r="I44" s="15">
        <f>((G44*100)/C44)-100</f>
        <v>-7.3678590496529637</v>
      </c>
    </row>
    <row r="45" spans="2:10" x14ac:dyDescent="0.2">
      <c r="B45" s="13" t="s">
        <v>10</v>
      </c>
      <c r="C45" s="14">
        <v>168.73</v>
      </c>
      <c r="D45" s="15">
        <v>160.5</v>
      </c>
      <c r="E45" s="15">
        <v>160.5</v>
      </c>
      <c r="F45" s="15">
        <v>160.5</v>
      </c>
      <c r="G45" s="16">
        <v>160.5</v>
      </c>
      <c r="H45" s="15">
        <f t="shared" ref="H45:H62" si="4">((G45*100)/F45)-100</f>
        <v>0</v>
      </c>
      <c r="I45" s="15">
        <f t="shared" ref="I45:I62" si="5">((G45*100)/C45)-100</f>
        <v>-4.8776151247555219</v>
      </c>
    </row>
    <row r="46" spans="2:10" x14ac:dyDescent="0.2">
      <c r="B46" s="13" t="s">
        <v>12</v>
      </c>
      <c r="C46" s="14">
        <v>202.33333333333334</v>
      </c>
      <c r="D46" s="15">
        <v>176.875</v>
      </c>
      <c r="E46" s="15">
        <v>185.75</v>
      </c>
      <c r="F46" s="15">
        <v>199</v>
      </c>
      <c r="G46" s="16">
        <v>181.83333333333334</v>
      </c>
      <c r="H46" s="15">
        <f t="shared" si="4"/>
        <v>-8.6264656616415323</v>
      </c>
      <c r="I46" s="15">
        <f t="shared" si="5"/>
        <v>-10.131795716639203</v>
      </c>
    </row>
    <row r="47" spans="2:10" x14ac:dyDescent="0.2">
      <c r="B47" s="13" t="s">
        <v>15</v>
      </c>
      <c r="C47" s="14" t="s">
        <v>14</v>
      </c>
      <c r="D47" s="15">
        <v>222.5</v>
      </c>
      <c r="E47" s="15">
        <v>250</v>
      </c>
      <c r="F47" s="15">
        <v>250</v>
      </c>
      <c r="G47" s="16">
        <v>255</v>
      </c>
      <c r="H47" s="15">
        <f t="shared" si="4"/>
        <v>2</v>
      </c>
      <c r="I47" s="15" t="s">
        <v>14</v>
      </c>
    </row>
    <row r="48" spans="2:10" x14ac:dyDescent="0.2">
      <c r="B48" s="13" t="s">
        <v>16</v>
      </c>
      <c r="C48" s="14">
        <v>210.375</v>
      </c>
      <c r="D48" s="15">
        <v>197.14</v>
      </c>
      <c r="E48" s="15">
        <v>200.73000000000002</v>
      </c>
      <c r="F48" s="15">
        <v>205.01999999999998</v>
      </c>
      <c r="G48" s="16">
        <v>207.6</v>
      </c>
      <c r="H48" s="15">
        <f t="shared" si="4"/>
        <v>1.2584138132865235</v>
      </c>
      <c r="I48" s="15">
        <f t="shared" si="5"/>
        <v>-1.3190730837789602</v>
      </c>
    </row>
    <row r="49" spans="2:10" x14ac:dyDescent="0.2">
      <c r="B49" s="13" t="s">
        <v>17</v>
      </c>
      <c r="C49" s="14">
        <v>208.94</v>
      </c>
      <c r="D49" s="15">
        <v>199.14</v>
      </c>
      <c r="E49" s="15">
        <v>201.64</v>
      </c>
      <c r="F49" s="15">
        <v>201.24</v>
      </c>
      <c r="G49" s="16">
        <v>202.84</v>
      </c>
      <c r="H49" s="15">
        <f t="shared" si="4"/>
        <v>0.79507056251242147</v>
      </c>
      <c r="I49" s="15">
        <f t="shared" si="5"/>
        <v>-2.9194984205992114</v>
      </c>
    </row>
    <row r="50" spans="2:10" x14ac:dyDescent="0.2">
      <c r="B50" s="13" t="s">
        <v>18</v>
      </c>
      <c r="C50" s="14">
        <v>230</v>
      </c>
      <c r="D50" s="15">
        <v>195.6</v>
      </c>
      <c r="E50" s="15" t="s">
        <v>14</v>
      </c>
      <c r="F50" s="15">
        <v>190.7</v>
      </c>
      <c r="G50" s="16">
        <v>184.6</v>
      </c>
      <c r="H50" s="15">
        <f>((G50*100)/F50)-100</f>
        <v>-3.1987414787624431</v>
      </c>
      <c r="I50" s="15">
        <f>((G50*100)/C50)-100</f>
        <v>-19.739130434782609</v>
      </c>
    </row>
    <row r="51" spans="2:10" x14ac:dyDescent="0.2">
      <c r="B51" s="13" t="s">
        <v>33</v>
      </c>
      <c r="C51" s="14">
        <v>233</v>
      </c>
      <c r="D51" s="15">
        <v>220.66666666666666</v>
      </c>
      <c r="E51" s="15">
        <v>212.66666666666666</v>
      </c>
      <c r="F51" s="15">
        <v>212.66666666666666</v>
      </c>
      <c r="G51" s="16">
        <v>223.66666666666666</v>
      </c>
      <c r="H51" s="15">
        <f t="shared" si="4"/>
        <v>5.1724137931034448</v>
      </c>
      <c r="I51" s="15">
        <f t="shared" si="5"/>
        <v>-4.0057224606580917</v>
      </c>
    </row>
    <row r="52" spans="2:10" x14ac:dyDescent="0.2">
      <c r="B52" s="13" t="s">
        <v>19</v>
      </c>
      <c r="C52" s="14">
        <v>246.10999999999999</v>
      </c>
      <c r="D52" s="15">
        <v>223</v>
      </c>
      <c r="E52" s="15">
        <v>221.5</v>
      </c>
      <c r="F52" s="15">
        <v>222.5</v>
      </c>
      <c r="G52" s="16">
        <v>222.83333333333334</v>
      </c>
      <c r="H52" s="15">
        <f t="shared" si="4"/>
        <v>0.1498127340824027</v>
      </c>
      <c r="I52" s="15">
        <f t="shared" si="5"/>
        <v>-9.4578305093928066</v>
      </c>
    </row>
    <row r="53" spans="2:10" x14ac:dyDescent="0.2">
      <c r="B53" s="13" t="s">
        <v>20</v>
      </c>
      <c r="C53" s="14" t="s">
        <v>14</v>
      </c>
      <c r="D53" s="15">
        <v>144.05000000000001</v>
      </c>
      <c r="E53" s="15">
        <v>146.19999999999999</v>
      </c>
      <c r="F53" s="15">
        <v>159.94999999999999</v>
      </c>
      <c r="G53" s="16">
        <v>155.19999999999999</v>
      </c>
      <c r="H53" s="15">
        <f t="shared" si="4"/>
        <v>-2.9696780243826311</v>
      </c>
      <c r="I53" s="15" t="s">
        <v>14</v>
      </c>
    </row>
    <row r="54" spans="2:10" s="22" customFormat="1" x14ac:dyDescent="0.2">
      <c r="B54" s="17" t="s">
        <v>21</v>
      </c>
      <c r="C54" s="18">
        <v>170.42099999999999</v>
      </c>
      <c r="D54" s="19">
        <v>166.67</v>
      </c>
      <c r="E54" s="19">
        <v>163.28</v>
      </c>
      <c r="F54" s="19">
        <v>166.06</v>
      </c>
      <c r="G54" s="20">
        <v>162.19</v>
      </c>
      <c r="H54" s="19">
        <f t="shared" si="4"/>
        <v>-2.330482957967007</v>
      </c>
      <c r="I54" s="19">
        <f t="shared" si="5"/>
        <v>-4.8298038387287932</v>
      </c>
      <c r="J54" s="21"/>
    </row>
    <row r="55" spans="2:10" x14ac:dyDescent="0.2">
      <c r="B55" s="13" t="s">
        <v>22</v>
      </c>
      <c r="C55" s="14" t="s">
        <v>14</v>
      </c>
      <c r="D55" s="15" t="s">
        <v>14</v>
      </c>
      <c r="E55" s="15">
        <v>170.76</v>
      </c>
      <c r="F55" s="15">
        <v>167.93</v>
      </c>
      <c r="G55" s="16" t="s">
        <v>14</v>
      </c>
      <c r="H55" s="15" t="s">
        <v>14</v>
      </c>
      <c r="I55" s="15" t="s">
        <v>14</v>
      </c>
    </row>
    <row r="56" spans="2:10" x14ac:dyDescent="0.2">
      <c r="B56" s="13" t="s">
        <v>34</v>
      </c>
      <c r="C56" s="14">
        <v>225.5</v>
      </c>
      <c r="D56" s="15">
        <v>205.5</v>
      </c>
      <c r="E56" s="15">
        <v>207.5</v>
      </c>
      <c r="F56" s="15">
        <v>209.5</v>
      </c>
      <c r="G56" s="16">
        <v>210</v>
      </c>
      <c r="H56" s="15">
        <f t="shared" si="4"/>
        <v>0.23866348448687802</v>
      </c>
      <c r="I56" s="15">
        <f t="shared" si="5"/>
        <v>-6.8736141906873627</v>
      </c>
    </row>
    <row r="57" spans="2:10" x14ac:dyDescent="0.2">
      <c r="B57" s="13" t="s">
        <v>23</v>
      </c>
      <c r="C57" s="14">
        <v>207</v>
      </c>
      <c r="D57" s="15" t="s">
        <v>14</v>
      </c>
      <c r="E57" s="15" t="s">
        <v>14</v>
      </c>
      <c r="F57" s="15" t="s">
        <v>14</v>
      </c>
      <c r="G57" s="16">
        <v>172.25</v>
      </c>
      <c r="H57" s="15" t="s">
        <v>14</v>
      </c>
      <c r="I57" s="15">
        <f t="shared" si="5"/>
        <v>-16.787439613526573</v>
      </c>
    </row>
    <row r="58" spans="2:10" x14ac:dyDescent="0.2">
      <c r="B58" s="13" t="s">
        <v>24</v>
      </c>
      <c r="C58" s="14">
        <v>197.35</v>
      </c>
      <c r="D58" s="15">
        <v>173.39643826660412</v>
      </c>
      <c r="E58" s="15">
        <v>171.49040015363499</v>
      </c>
      <c r="F58" s="15">
        <v>171.97772032152562</v>
      </c>
      <c r="G58" s="16">
        <v>170.04798127559977</v>
      </c>
      <c r="H58" s="15">
        <f t="shared" si="4"/>
        <v>-1.1220866530374138</v>
      </c>
      <c r="I58" s="15">
        <f t="shared" si="5"/>
        <v>-13.834314023004922</v>
      </c>
    </row>
    <row r="59" spans="2:10" x14ac:dyDescent="0.2">
      <c r="B59" s="13" t="s">
        <v>25</v>
      </c>
      <c r="C59" s="14">
        <v>235</v>
      </c>
      <c r="D59" s="15">
        <v>230</v>
      </c>
      <c r="E59" s="15">
        <v>237</v>
      </c>
      <c r="F59" s="15">
        <v>232</v>
      </c>
      <c r="G59" s="16">
        <v>232</v>
      </c>
      <c r="H59" s="15">
        <f t="shared" si="4"/>
        <v>0</v>
      </c>
      <c r="I59" s="15">
        <f t="shared" si="5"/>
        <v>-1.2765957446808471</v>
      </c>
    </row>
    <row r="60" spans="2:10" x14ac:dyDescent="0.2">
      <c r="B60" s="13" t="s">
        <v>26</v>
      </c>
      <c r="C60" s="14">
        <v>214.07999999999998</v>
      </c>
      <c r="D60" s="15">
        <v>188.2</v>
      </c>
      <c r="E60" s="15">
        <v>187.43</v>
      </c>
      <c r="F60" s="15">
        <v>192.565</v>
      </c>
      <c r="G60" s="16">
        <v>189.9</v>
      </c>
      <c r="H60" s="15">
        <f t="shared" si="4"/>
        <v>-1.3839482772050928</v>
      </c>
      <c r="I60" s="15">
        <f t="shared" si="5"/>
        <v>-11.294843049327341</v>
      </c>
    </row>
    <row r="61" spans="2:10" x14ac:dyDescent="0.2">
      <c r="B61" s="13" t="s">
        <v>28</v>
      </c>
      <c r="C61" s="14" t="s">
        <v>14</v>
      </c>
      <c r="D61" s="15" t="s">
        <v>14</v>
      </c>
      <c r="E61" s="15" t="s">
        <v>14</v>
      </c>
      <c r="F61" s="15">
        <v>155.41</v>
      </c>
      <c r="G61" s="16" t="s">
        <v>14</v>
      </c>
      <c r="H61" s="15" t="s">
        <v>14</v>
      </c>
      <c r="I61" s="15" t="s">
        <v>14</v>
      </c>
    </row>
    <row r="62" spans="2:10" x14ac:dyDescent="0.2">
      <c r="B62" s="13" t="s">
        <v>29</v>
      </c>
      <c r="C62" s="14">
        <v>186</v>
      </c>
      <c r="D62" s="15">
        <v>166</v>
      </c>
      <c r="E62" s="15">
        <v>166.66666666666666</v>
      </c>
      <c r="F62" s="15">
        <v>169</v>
      </c>
      <c r="G62" s="16">
        <v>167.66666666666666</v>
      </c>
      <c r="H62" s="15">
        <f t="shared" si="4"/>
        <v>-0.78895463510849595</v>
      </c>
      <c r="I62" s="15">
        <f t="shared" si="5"/>
        <v>-9.8566308243727718</v>
      </c>
    </row>
    <row r="63" spans="2:10" x14ac:dyDescent="0.2">
      <c r="B63" s="23" t="s">
        <v>36</v>
      </c>
      <c r="C63" s="23"/>
      <c r="D63" s="23"/>
      <c r="E63" s="23"/>
      <c r="F63" s="23"/>
      <c r="G63" s="23"/>
      <c r="H63" s="23"/>
      <c r="I63" s="23"/>
    </row>
    <row r="64" spans="2:10" x14ac:dyDescent="0.2">
      <c r="B64" s="13" t="s">
        <v>11</v>
      </c>
      <c r="C64" s="25">
        <v>201.46</v>
      </c>
      <c r="D64" s="15">
        <v>182.38</v>
      </c>
      <c r="E64" s="15">
        <v>182.01</v>
      </c>
      <c r="F64" s="15">
        <v>190.35</v>
      </c>
      <c r="G64" s="26">
        <v>190.42</v>
      </c>
      <c r="H64" s="15">
        <f>((G64*100)/F64)-100</f>
        <v>3.6774363015496192E-2</v>
      </c>
      <c r="I64" s="15">
        <f>((G64*100)/C64)-100</f>
        <v>-5.4799960289883956</v>
      </c>
    </row>
    <row r="65" spans="2:11" x14ac:dyDescent="0.2">
      <c r="B65" s="13" t="s">
        <v>12</v>
      </c>
      <c r="C65" s="14">
        <v>197.5</v>
      </c>
      <c r="D65" s="15">
        <v>180.83333333333334</v>
      </c>
      <c r="E65" s="15">
        <v>182.33333333333334</v>
      </c>
      <c r="F65" s="15" t="s">
        <v>14</v>
      </c>
      <c r="G65" s="16">
        <v>181</v>
      </c>
      <c r="H65" s="15" t="s">
        <v>14</v>
      </c>
      <c r="I65" s="15">
        <f t="shared" ref="I65:I68" si="6">((G65*100)/C65)-100</f>
        <v>-8.3544303797468302</v>
      </c>
    </row>
    <row r="66" spans="2:11" s="22" customFormat="1" x14ac:dyDescent="0.2">
      <c r="B66" s="17" t="s">
        <v>21</v>
      </c>
      <c r="C66" s="18" t="s">
        <v>14</v>
      </c>
      <c r="D66" s="19" t="s">
        <v>14</v>
      </c>
      <c r="E66" s="19" t="s">
        <v>14</v>
      </c>
      <c r="F66" s="19" t="s">
        <v>14</v>
      </c>
      <c r="G66" s="20" t="s">
        <v>14</v>
      </c>
      <c r="H66" s="19" t="s">
        <v>14</v>
      </c>
      <c r="I66" s="19" t="s">
        <v>14</v>
      </c>
      <c r="J66" s="21"/>
    </row>
    <row r="67" spans="2:11" x14ac:dyDescent="0.2">
      <c r="B67" s="13" t="s">
        <v>23</v>
      </c>
      <c r="C67" s="14" t="s">
        <v>14</v>
      </c>
      <c r="D67" s="15" t="s">
        <v>14</v>
      </c>
      <c r="E67" s="15">
        <v>205</v>
      </c>
      <c r="F67" s="15" t="s">
        <v>14</v>
      </c>
      <c r="G67" s="16" t="s">
        <v>37</v>
      </c>
      <c r="H67" s="15" t="s">
        <v>14</v>
      </c>
      <c r="I67" s="15" t="s">
        <v>14</v>
      </c>
    </row>
    <row r="68" spans="2:11" x14ac:dyDescent="0.2">
      <c r="B68" s="27" t="s">
        <v>24</v>
      </c>
      <c r="C68" s="28">
        <v>175.16</v>
      </c>
      <c r="D68" s="29">
        <v>147.57647683073</v>
      </c>
      <c r="E68" s="29">
        <v>144.95323031668482</v>
      </c>
      <c r="F68" s="29">
        <v>146.40395290672848</v>
      </c>
      <c r="G68" s="30">
        <v>147.91808074897602</v>
      </c>
      <c r="H68" s="29">
        <f t="shared" ref="H68:H71" si="7">((G68*100)/F68)-100</f>
        <v>1.0342124049151664</v>
      </c>
      <c r="I68" s="29">
        <f t="shared" si="6"/>
        <v>-15.552591488367185</v>
      </c>
    </row>
    <row r="69" spans="2:11" x14ac:dyDescent="0.2">
      <c r="B69" s="31" t="s">
        <v>38</v>
      </c>
      <c r="C69" s="31"/>
      <c r="D69" s="31"/>
      <c r="E69" s="31"/>
      <c r="F69" s="31"/>
      <c r="G69" s="31"/>
      <c r="H69" s="31"/>
      <c r="I69" s="31"/>
    </row>
    <row r="70" spans="2:11" x14ac:dyDescent="0.2">
      <c r="B70" s="32" t="s">
        <v>39</v>
      </c>
      <c r="C70" s="33">
        <v>495.32</v>
      </c>
      <c r="D70" s="15">
        <v>458.577</v>
      </c>
      <c r="E70" s="15">
        <v>431.13900000000001</v>
      </c>
      <c r="F70" s="15">
        <v>486.459</v>
      </c>
      <c r="G70" s="16">
        <v>476.96</v>
      </c>
      <c r="H70" s="34">
        <f>((G70*100)/F70)-100</f>
        <v>-1.9526825487862283</v>
      </c>
      <c r="I70" s="34">
        <f>((G70*100)/C70)-100</f>
        <v>-3.7066946620366679</v>
      </c>
    </row>
    <row r="71" spans="2:11" x14ac:dyDescent="0.2">
      <c r="B71" s="35" t="s">
        <v>21</v>
      </c>
      <c r="C71" s="36">
        <v>521.80999999999995</v>
      </c>
      <c r="D71" s="37">
        <v>497.32</v>
      </c>
      <c r="E71" s="37">
        <v>503.53</v>
      </c>
      <c r="F71" s="37">
        <v>510.64</v>
      </c>
      <c r="G71" s="38">
        <v>513.93299999999999</v>
      </c>
      <c r="H71" s="34">
        <f>((G71*100)/F71)-100</f>
        <v>0.64487701707662382</v>
      </c>
      <c r="I71" s="34">
        <f>((G71*100)/C71)-100</f>
        <v>-1.5095532856786775</v>
      </c>
      <c r="J71" s="39"/>
      <c r="K71" s="21"/>
    </row>
    <row r="72" spans="2:11" ht="12.75" thickBot="1" x14ac:dyDescent="0.25">
      <c r="B72" s="40" t="s">
        <v>24</v>
      </c>
      <c r="C72" s="41">
        <v>582.27219793436552</v>
      </c>
      <c r="D72" s="42">
        <v>514.62736347399289</v>
      </c>
      <c r="E72" s="42">
        <v>519.12474882080437</v>
      </c>
      <c r="F72" s="42">
        <v>530.42574457202659</v>
      </c>
      <c r="G72" s="43">
        <v>529.14452896430657</v>
      </c>
      <c r="H72" s="44">
        <f>((G72*100)/F72)-100</f>
        <v>-0.24154476301931993</v>
      </c>
      <c r="I72" s="44">
        <f>((G72*100)/C72)-100</f>
        <v>-9.1241981256414988</v>
      </c>
    </row>
    <row r="73" spans="2:11" ht="12.75" thickTop="1" x14ac:dyDescent="0.2">
      <c r="B73" s="32"/>
      <c r="C73" s="15"/>
      <c r="D73" s="15"/>
      <c r="E73" s="15"/>
      <c r="F73" s="15"/>
      <c r="G73" s="15"/>
      <c r="H73" s="34"/>
      <c r="I73" s="34"/>
    </row>
    <row r="74" spans="2:11" x14ac:dyDescent="0.2">
      <c r="B74" s="45" t="s">
        <v>40</v>
      </c>
      <c r="C74" s="46"/>
      <c r="D74" s="46"/>
      <c r="E74" s="47"/>
      <c r="F74" s="47"/>
      <c r="G74" s="47"/>
      <c r="H74" s="47"/>
      <c r="I74" s="45"/>
    </row>
    <row r="75" spans="2:11" x14ac:dyDescent="0.2">
      <c r="B75" s="45" t="s">
        <v>41</v>
      </c>
      <c r="C75" s="48"/>
      <c r="D75" s="48"/>
      <c r="E75" s="49"/>
      <c r="F75" s="49"/>
      <c r="G75" s="49"/>
      <c r="H75" s="49"/>
      <c r="I75" s="45"/>
    </row>
    <row r="76" spans="2:11" x14ac:dyDescent="0.2">
      <c r="B76" s="45" t="s">
        <v>42</v>
      </c>
      <c r="C76" s="50"/>
      <c r="D76" s="50"/>
      <c r="E76" s="50"/>
      <c r="F76" s="50"/>
      <c r="G76" s="50"/>
      <c r="H76" s="50"/>
      <c r="I76" s="50"/>
    </row>
    <row r="77" spans="2:11" x14ac:dyDescent="0.2">
      <c r="B77" s="50"/>
      <c r="C77" s="50"/>
      <c r="D77" s="51"/>
      <c r="E77" s="51"/>
      <c r="F77" s="51"/>
      <c r="G77" s="52"/>
      <c r="H77" s="50"/>
      <c r="I77" s="50"/>
    </row>
    <row r="78" spans="2:11" x14ac:dyDescent="0.2">
      <c r="B78" s="50"/>
      <c r="C78" s="50"/>
      <c r="D78" s="51"/>
      <c r="E78" s="52"/>
      <c r="F78" s="50" t="s">
        <v>43</v>
      </c>
      <c r="G78" s="50"/>
      <c r="H78" s="50"/>
      <c r="I78" s="50"/>
    </row>
    <row r="83" spans="5:6" x14ac:dyDescent="0.2">
      <c r="E83" s="21"/>
    </row>
    <row r="84" spans="5:6" x14ac:dyDescent="0.2">
      <c r="F84" s="21"/>
    </row>
  </sheetData>
  <mergeCells count="9">
    <mergeCell ref="B43:I43"/>
    <mergeCell ref="B63:I63"/>
    <mergeCell ref="B69:I69"/>
    <mergeCell ref="B2:I2"/>
    <mergeCell ref="B4:B5"/>
    <mergeCell ref="D4:G4"/>
    <mergeCell ref="H4:I4"/>
    <mergeCell ref="B6:I6"/>
    <mergeCell ref="B27:I2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2026-03-30T09:13:38Z</dcterms:created>
  <dcterms:modified xsi:type="dcterms:W3CDTF">2026-03-30T09:14:25Z</dcterms:modified>
</cp:coreProperties>
</file>