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1DACB454-F9B3-411E-8CEA-922827F00371}" xr6:coauthVersionLast="47" xr6:coauthVersionMax="47" xr10:uidLastSave="{00000000-0000-0000-0000-000000000000}"/>
  <bookViews>
    <workbookView xWindow="-120" yWindow="-120" windowWidth="29040" windowHeight="17640" xr2:uid="{D1AE538B-F7D3-43D0-8E99-08D284982400}"/>
  </bookViews>
  <sheets>
    <sheet name="9_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N27" i="1"/>
  <c r="M27" i="1"/>
  <c r="L27" i="1"/>
  <c r="K27" i="1"/>
  <c r="M26" i="1"/>
  <c r="L26" i="1"/>
  <c r="K26" i="1"/>
  <c r="N25" i="1"/>
  <c r="M25" i="1"/>
  <c r="L25" i="1"/>
  <c r="K25" i="1"/>
  <c r="N24" i="1"/>
  <c r="M24" i="1"/>
  <c r="L24" i="1"/>
  <c r="N23" i="1"/>
  <c r="M23" i="1"/>
  <c r="L23" i="1"/>
  <c r="K23" i="1"/>
  <c r="M22" i="1"/>
  <c r="N21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K16" i="1"/>
  <c r="M15" i="1"/>
  <c r="K15" i="1"/>
  <c r="M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<sst xmlns="http://schemas.openxmlformats.org/spreadsheetml/2006/main" count="68" uniqueCount="36">
  <si>
    <t xml:space="preserve">Grūdų  ir aliejinių augalų sėklų  supirkimo kiekių suvestinė ataskaita (2026 m. 9 – 11 sav.) pagal GS-1*, t </t>
  </si>
  <si>
    <t xml:space="preserve">                      Data
Grūdai</t>
  </si>
  <si>
    <t>Pokytis, %</t>
  </si>
  <si>
    <t>11 sav.  (03 10– 16)</t>
  </si>
  <si>
    <t>9  sav.  (02 23–03 01)</t>
  </si>
  <si>
    <t>10  sav.  (03 02–08)</t>
  </si>
  <si>
    <t>11  sav.  (03 09–15)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</si>
  <si>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</si>
  <si>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</si>
  <si>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</si>
  <si>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</si>
  <si>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</si>
  <si>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</si>
  <si>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</si>
  <si>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</si>
  <si>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</si>
  <si>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</si>
  <si>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>Rugiai</t>
  </si>
  <si>
    <t>-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</si>
  <si>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</si>
  <si>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</si>
  <si>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</si>
  <si>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</si>
  <si>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</si>
  <si>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</si>
  <si>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</si>
  <si>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</si>
  <si>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</si>
  <si>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</si>
  <si>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</si>
  <si>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</si>
  <si>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2026 m. 11 savaitę su  10 savaite</t>
  </si>
  <si>
    <t>*** lyginant 2026 m. 11 savaitę su  2025 m. 11 savaite</t>
  </si>
  <si>
    <t>Pastaba: grūdų bei aliejinių augalų sėklų 9 ir 10 savaičių supirkimo kiekiai patikslinti  2026-03-19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</si>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</sst>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19" xfId="0" applyNumberFormat="1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19" xfId="0" applyNumberFormat="1" applyFont="1" applyBorder="1" applyAlignment="1">
      <alignment horizontal="right" vertic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left" vertical="center"/>
    </xf>
    <xf numFmtId="4" fontId="5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FD4C18E3-DCDB-49A3-BF6E-F1CE844A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9CD397DA-7C36-4E31-8D95-7B0C495CE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AA73E383-338B-4727-A776-D1273151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81311570-8518-44A0-94DE-B2266E4F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87557E88-6599-4F76-BAC1-9289DC5B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CEC34410-589A-47FB-B142-5EDD01784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6C12D1A-DD20-4B7F-9FB8-FDF1D0B63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E5F2FB2-2BA3-4701-A357-A0B0FBECB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02BEA637-A168-4101-A601-2442D965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E0246EE-997B-4F56-B640-0AD5C6F13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C2821A3D-8ABC-437F-A0AB-E9049035A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7A47BDB2-5E4D-4254-8102-66A65E782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1EBC4680-99DF-42B6-80AA-D7517CAC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BED5EBA9-D58A-4801-9EFE-C67C31BF6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693F89AC-710C-44F8-A873-F68C831B8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947506BE-7BE5-46C8-9E80-E15E26DE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28E04B12-0BC8-4110-AD6B-D0DF4DEF2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59662EA8-3E54-416D-AB2F-0EE29CE2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9AFF00CC-3CAE-41A5-8745-9045201D4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B29A3BB8-B0C6-4BB2-B238-815F641A0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2E604A81-7CD8-4F1E-90DF-C2FAEB08D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90891EFA-1D47-4B0A-9F57-B07FD3540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1BCED95-BCEA-4B1A-A765-2EA1A5A3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F262FE99-0D5C-4D8F-89F2-401CA6EB2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EF4ADAA9-90C8-4DC0-85A3-98659463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C5B4A646-2AFC-4358-89E8-770662DC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F9320EFB-064A-49EE-ACDC-CA205E5FC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85B6B55-0F8B-4090-BC5C-6226BF66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30D479A8-4A27-404E-A776-60FF7C17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76D54501-DA86-4F81-85D5-08B6A400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CF8F9F6B-2289-4938-9D47-C53487D4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19A8E6B1-4EA1-4454-9BBF-2BCC7D7ED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D5301394-03EA-4E35-8901-0457A44F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05654F94-F73F-4A5F-9C3C-38DA4EE2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6F4E1DB4-0358-440A-9EEA-5A7FE0417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85A946C3-33D8-4A06-B964-F4C482E36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E23012B0-46E2-4941-8B4C-619BE4711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F7EF5733-AB9A-419D-B544-6D9E383C8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92B4A6B6-119E-4141-BC4E-0B7871F0C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839CE38A-3865-4E03-88B4-939C74E9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7FFAE320-8639-4AB7-A949-C6E23A987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7215FEE4-3A93-453D-84FF-12E536FB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6BE8994D-92EB-402A-AA6B-EFC66CC2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070CA9C5-B57F-4DF0-9D7B-676037607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40771658-B1EE-4DFE-8AAA-B21EC0F8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D09CCCD1-2B40-41C7-B969-FB752F47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B2DE923A-9B87-48A9-BB95-4C57E9FF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E862949-9398-41AD-AB2D-B978DCC1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27A7C982-7ED3-455E-A538-95DA4D43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D8ED8450-11F4-4ED9-94A0-9B4A1A1E0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7CF551CA-82C5-4E86-B45F-2C4D517A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E35B797F-6715-4F3C-95E9-67E76F8B4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2A3C192E-FF07-42C2-AFBA-457438FBB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3C65C6C1-78B3-4445-A7BB-2B3A0CF2D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BA9BF316-4A58-4289-88BB-C7D805F1F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CFEA0CD4-77F8-410B-B244-5CCFE731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96C529F0-3C10-4F61-BE90-0DDA0598F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B188F9A5-5CAB-4572-936D-27FE05E3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D088E6BC-20C9-4BDD-8713-4BEF396A3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F17EE5B5-718D-4F9D-A84B-2B1831CE2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48629D03-D8B5-45FF-A39D-078231A02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FC8F43E-5BB5-4ED6-B484-06DD319C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4471F37E-641B-4C62-B842-C5B46439A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1EB54926-3CA9-4CD8-9078-1B8B9E336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83B40193-43B7-4D94-8740-4F6E1ADAE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3146332A-36A5-472E-B2AF-CB697A7A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ADEF3E46-404A-4815-8995-322728B2C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9D21568B-6D06-458B-A07C-638F572B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E94CCA38-4F36-4202-800D-9210FAFAB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22D93F95-4405-4A88-B001-D47E73346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240741F6-ECD1-43B3-ACC8-7D19E8CC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96CD82A5-A996-44F4-A1B8-E01D8E43D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F1EEDAD7-106C-48A6-BA7F-EB7F1C2B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42E59331-CB21-43D1-952D-0EFB1369B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CC258A2A-EE1F-4644-B223-B64B814F3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71026483-042F-4289-B51D-A68126A4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2EF9D040-3D46-490B-B562-4141B837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8F584A9E-D499-4426-98B9-C33E0345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6F2BFE44-A423-4D9A-B0AF-71B511D0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44CE94F4-5068-42F0-8226-B2750191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BC61AE1D-F3E4-441E-8B61-48F97816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00B69007-39C5-4886-8A59-FED294C2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F3569A94-D23F-407C-BBA6-315E9CBFC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23A1E89B-1FF1-4E23-BF39-0F57F04CF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F8F01DE5-7B6A-45AC-87D7-97251D5FB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2D2D9527-1D00-4E0E-AFAD-B71321F77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8552B4D9-D948-49DB-A76F-8F8F34974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0015A364-190E-421A-B62E-5738CA0E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358AF5EE-675F-4BC5-BD4B-63454F639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6AAE2712-27E7-43CE-8AD4-7105AC54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C9D94BD6-A809-40F0-813A-40720B80F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0244C9AD-AF0C-45A3-9B75-A6C849FDD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3C78663E-B3FE-4925-91E9-86F2C5994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36831995-26A5-486A-9B76-62B93A41C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9C35FF4-789B-4FF3-80F6-DF8AB1072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3C2C8580-3F92-438B-A721-6A8296F4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86F97CC2-7E8B-41A1-BF02-EA9405A5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F330470C-F183-4100-8292-B52EAD7B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083D4C6C-6E69-4E68-8592-4CF3DEBA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9A9F76AA-4E44-498F-9244-63CF4F51B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587B7408-0C0A-4312-BB88-DAD6C7EF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E0EA9C47-2A31-4640-B972-48F109D1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3926DA88-7FFB-40BF-9361-D7344268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1D57747E-7A0E-4458-9DFD-71769056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749E4ECA-52BE-4578-B136-5C91124F1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9983CCCA-6358-447E-9810-06C42402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7EA72564-D831-47A7-AD34-C67150D71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C3C0EB07-8C00-488E-9D4D-E48DBE7E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01105ACE-9B1E-41FD-B5BF-3E3E895E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206C636F-419B-4D54-8179-E826078E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ED682459-C25A-4FD4-B8BD-7791C19CA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E8AED479-B03C-4C57-9140-C46C8373B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E9FE0143-842C-44E3-9444-543155291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AC157569-BF3D-4A62-9CEC-964DA463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4FFC2AF0-6A99-4829-B74F-B1DC6ECCB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58A3C534-1515-489C-84E1-680BE5798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F421E0F9-25F5-4A00-B0ED-E6BFE992A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A0200846-22B7-4221-A999-ACC2B4FD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544F1431-DC0F-45A2-9001-32D2161AF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26B38D30-1D93-4F87-9AE4-2857BB01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3ED57290-2B4E-4A19-A860-07A36EBD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EBCC8DB3-43D7-472C-842C-51BC9C39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D4E9AAC5-6ACF-4DE4-ABE6-2FDFE543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0B8C41CB-9E45-4A45-B552-B5947DD7B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7ADFD360-5CDD-4A7A-A86D-F3E9FA3EC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D8712542-6917-4D0F-880E-0D0C77F1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B6605B12-16CB-4309-AE90-2E2367045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AF8AF64E-43A4-4AE9-94FD-77A82081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936E6037-8EDA-47B2-83C7-091AF63F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5AA4B119-D9D2-404D-AD46-37D40B93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D3CB99D2-003D-42BE-9E5B-AFB341B9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19414B49-F012-4AAF-B886-C755E03D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B4E48ABB-C4B2-4BE6-86D5-326FA9260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69CC6D90-C628-421C-AF53-D2B32AF21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1C09962A-0F16-4C34-83D8-7CB405F4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EA73D25D-5B5A-4C99-B7B3-5C7DB8E7A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E8073A5A-3BB4-4856-8B06-30341F55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477AB32C-A72E-4AC7-B90F-6994D1C0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12C8959-D49B-4A74-AADC-89CD20588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B24B4EC2-741B-4D67-9DC9-B1863161D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8D0F4DF4-586B-4D58-A572-A2CEB8676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431E9C39-FC3B-4140-A2D1-430237701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84D75D49-074E-491A-B910-3264C9FE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425EC481-2080-4D23-A105-119A6E151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AA35FF8A-7FA4-4BB1-A75F-DE409BE55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025A5BA7-1A89-4035-AB08-C0623D46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DEED4956-CB8C-4E23-86AD-573F2A7F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AAA44747-6808-40A6-A8E5-923F7F495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A7485452-481E-491A-8376-914D35C9E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632F9565-040F-4FD4-B188-86C0D13E2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7BA12458-A42A-40F4-B817-EB90802F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B7726B93-B8FB-4B95-8639-6B14B136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F50350A2-481F-4408-BAA8-9990D1B1F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B4256FAC-F690-4F64-AAE5-24A3D35C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16E1AFAC-0B0B-4FDD-8314-D16E95B4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5157D4B3-E26B-4E74-B36B-48388037B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160B1590-3334-4FF8-883C-3B2BB5F7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784B6E1F-CA27-409D-B728-AFAAD5722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91DB1EC9-5328-4859-9917-EB839461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991BF0FD-2101-4463-87A9-624F5248D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E2FE4EB9-F365-4991-8DB9-A70DDBB69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C5DB332A-6111-44A3-B5E5-1BDABC7F2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E1E1BE2-6040-43C8-9E95-C68536907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5B9DE44E-10F9-4D5C-BBE4-F6D415061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B5C80154-8417-4D2E-8869-2AF6E89AC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814D4465-787D-4B71-9843-7A96A1AB1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CE40E4AD-4B61-424B-B3C1-A7E772E2E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8A07BD49-368E-4CDB-8290-0E92A7E4B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D7805951-72AB-4E7B-99BE-CDB338EF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A7FC44FD-C709-4866-8B3B-5A04D8F2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19DD7F85-07E4-4A75-A031-FCE2513D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D96E1BEF-8775-4C0C-929E-BC4EB198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DCA25556-A18B-4797-9E3D-1E4B87E26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D697006D-3ED4-4A77-B4EE-814AF7A0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0C1EE3D5-A30F-455C-B7D9-C4CC23ADE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2D4EAC7A-941A-4407-981D-F2E1596B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F280FF5B-2D45-4BFC-804A-FBEEB3A0B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DE9EAE22-D024-4977-B5EE-F0312ACA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0C94E8E1-60FD-48BA-8CF2-4EB2328C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9C7F6BB0-1982-43FC-95AF-ABF7FB39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3EA0C7E7-E654-4D08-BB50-6D5D0AFA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4319E96B-BEB8-4927-9A04-CFB59E480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694962A0-83D6-4E16-AD73-F50B19058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B666F715-785C-4243-8CE8-E467A3C0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FF57335F-09AF-4B95-8E4F-90DB75249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32332F0-5E45-4AFF-883E-79FD03FD6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3372C344-4014-4868-9554-37C44B1D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009A2A4D-030A-4433-BC41-FDF03F6B9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DDF77DF0-7963-48C1-9A24-676437E22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FCB744E7-F245-4D36-A30B-E53B28B3F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5D774E94-1EAF-4052-A241-89FC5E589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CE0FE886-EB1C-4A98-B6C3-49366DF3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A56C5466-67C5-42BE-A006-42307DE77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5082F36B-18CD-4F81-B8F4-2BDA21D4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0A16D448-572E-419B-B1A0-827BA65E1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915D0BA5-C694-483E-96AA-EF6293FE6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B43B3651-3582-4C87-814B-D9CDA590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BCED5662-5815-4FCF-A26A-30A8CF98F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4E0E68B-91A6-4E89-98EC-B8798EAC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4210D8E2-4DE3-4FEE-ABF2-C0365A38D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15C05DF7-1BAB-47C5-8E1B-9F2FD6924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313CC406-B23B-42D4-96D7-F51F198B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547F1A75-3454-4CA8-B595-8FB86849B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A33FB4C7-F84D-4242-A2A4-6F3B22FB9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2E890D39-EC64-4DE0-88AB-DF1D6AEF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B78D44CE-1CC6-434B-B033-6092CD66F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613F5935-F94C-4302-BB2C-9FE2A95D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58D1DBF3-D6E1-4A7E-81B3-7F23F8941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6CF72727-9CBF-481F-AC9F-5533E5CD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21143CF1-0126-4F6D-B031-74366DA9B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4C5D1EAC-18BD-4521-B8BC-175A4C68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A17349F8-F3BD-4006-963D-1BD684479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7BC048F4-61F9-42C3-8E36-C6BE60717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78C751D-DC8E-4372-B30C-919762A6A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B80C4998-51C4-44CA-89C1-C70C4C7D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6AE61D41-E09D-4893-AB11-1B48A5C9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22CB7F5E-4326-49CC-A608-084899C6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F848ABCC-328F-42AC-A16F-AE1B22CE7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8EE92AA2-83F0-4E6B-82C8-FECDC3FB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12D178ED-AA6A-49C0-8831-7FB655771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A9381E33-2751-45E7-89B1-179972BA6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CEEF94C-29AF-4DF3-8640-33EC1139E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23ADD076-79F8-4082-A25A-8C3193EAA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0EA5B0C9-662E-4749-BEFA-D184DBE3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12300625-3DE5-475D-B116-DBE0DE529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FF6E6DED-FE40-405E-A286-E937C783F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F4D85B8F-8F77-421D-A118-9A1ED113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F16D9E89-186D-4290-83EE-446FCBD74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149EFFB1-A7AA-4F21-8158-883F3E15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8C8192E6-E1FF-459A-986F-1CC108EE8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E20007A4-877B-4AC5-8BA0-5544D4EEB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4F9911A3-2D80-42EE-AF0C-36DFCD7EE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20EBC7D8-8CF0-4454-A938-46E540E3F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56BC4B78-27E1-4013-817B-8CD11E296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EF7125CF-F1F4-4B68-9C5A-2B39D56B5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103463B4-1084-46A4-AC30-771D2E58C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52FFF1C0-F75F-459C-BEAF-1C485B333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735539E8-ECA0-46A5-A8B9-169663D9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D4808BD4-ED3A-460B-8A9F-566616371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E492B976-1120-4C11-9654-94AAEC34E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8E727EEC-9359-451D-A0CA-DCC384BB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D444657D-F31B-4B5B-97A7-7B6B762CB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AEF707B3-D66C-4DE9-8373-A3E605B2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7A393498-94EF-45AC-8089-3748E3219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BBE7CB5A-6F68-461B-9DE4-09CCFDA3C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396C1A62-1FDB-4094-A208-5A5F352AB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AC446097-A12C-4668-9B65-90D82502F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7AFF61A0-2D24-420D-A81A-272036DB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6475608F-5EEC-4B46-AA8B-45F29A7D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E1BBF14B-DF0F-48C8-A15D-7E545DB96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550E9C02-67AC-4772-8F42-7F5E9816E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6436340C-3D42-4CCA-842C-20FCCF953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EFF5C958-7E3C-428A-8099-7CE18481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3ED59AAB-5D4C-442C-B057-65B1B9463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5166AE17-BDFB-4D0B-B051-7E47B07C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E29E5F5E-A9B6-4EC0-9C0F-235B8E552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7C9207AD-6F7B-460B-BF14-8906CAD2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BCCC3562-1E13-4B43-A72C-B58748BD9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D53CEE65-E328-4734-B82D-E50F352C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CE84ACC7-DB92-4016-AA7A-EE3A7C34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7CF4E31F-23B7-4EF4-A4CC-70A035C4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45790450-5F3F-413C-805F-7E304478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2BEF46B9-7933-4D81-89D9-7162C3690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CC86F69D-ECBC-4DC6-8B69-A1508FBBE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6986A0C-8229-4D58-8D18-9D9057EF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D16220A4-A524-4DC7-8BFE-DFD36CCE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6E382707-1CDC-4FA4-A824-94363368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6C4EBD3D-239C-4DB5-AD3E-08389B0F4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B18A2B54-AEF2-4F11-BAE0-25D320CFB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6A21F7BA-B4A7-431B-A23F-851986A8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F13EB96A-73ED-4D6A-BB6C-2AE5FA827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C1D8490F-BFAB-42A0-AA2D-A02B7A5D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561CE1CE-55FE-49AD-A258-367F938FB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45AEEC1B-F6C1-440F-A0E5-A657DB41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9EAB419D-9B7A-4EC2-9FFD-F6F05BCA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807E01A7-3E0B-4196-8B6E-B51E90F1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29D0E6F6-56A8-4EFF-8EF6-8C6313EAB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AC8616DF-448D-4642-AA6C-29CD20F40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94D95710-9834-4865-95D9-639A21E37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176ADDC0-00A2-4D75-9D15-B6231577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A6F979F9-7877-4433-9ED7-2CA5F79EA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A127FCEF-0DF7-4AE4-B27F-A8B8C29BE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757FD5B3-5D4F-4B01-A520-3ACE6F0C1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C54EE72B-1B59-42D7-B0E6-31620A4B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9F75E012-AC36-4C22-BDBD-D9A72BB1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41CEFA7E-9187-4AF9-9631-D2A61724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06411C40-FA65-49FF-AABF-35139D930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0C792DD4-3B3B-4BFD-A2B7-4FA927FD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8D758DD7-24AA-41E0-97B8-D0419EFC0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CCFF4FE1-DC55-47D8-8488-F056E475D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5404DE9D-22E2-4E57-92DD-000E29C40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FED11AE5-45F3-4785-AB77-9AD9E7E05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2CDC43AA-69A8-4BFC-896E-813C9DD25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1BF0E855-F6F8-41F0-B9B1-2D82E9A4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159DF8DB-3A8E-4F55-8FB4-C5AAA6546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EEEE7994-86E3-49A2-914C-29E8DF56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AA430565-D8B0-40DD-BC82-01680B85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154492C1-053B-486B-BA2D-74942F69C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397FE324-23F8-42B3-A9D3-98678DA1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A4FC2F75-25B3-43A1-8354-D5CC93357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6D325E5-754D-4214-A4FC-B313E401D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13D067DF-0146-40C9-84EF-6E5B9C6F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9CA77609-6DAD-410A-8993-9D75CF78A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4BF35C13-D80E-42C5-BF62-74DFFA83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A9119743-E808-4F07-8D4E-263C57F7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7A998CD7-3BD1-4A82-9A57-04D4B9E0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5B253D82-C1EA-49F5-A28E-1B21486ED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81C18A3E-52ED-4FEE-9B4C-923BE6D42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A8798E92-9C56-47B7-BEF1-0C814D5F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CF65668E-FC34-4ECD-AA1D-988FA8EC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3655DB2F-DB70-4C56-823A-CFAF30025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E5B408EC-CEA4-45C6-BF50-7E2DF624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732D3FA1-0DAF-4796-8645-1DC803C94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070D56F2-486C-4505-BAE2-26E5FE130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2425AB13-7B72-40E4-BE3F-C6D1FCF5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1DEC8146-D2DD-439F-AD6F-3B22053C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B819F301-9B3E-4538-B630-F02FEB47E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3B298E8F-101A-4598-8F12-BAA0DB92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947BB63E-625B-4985-AD53-8CDCDFC55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2C241249-EB70-46BD-9D1C-8D0B2BD5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A0B4E4B7-134A-4017-885A-252215B92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81EF963A-DCB6-4A9E-B74F-330A859B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29A97BB-E0FB-4059-B12B-F4986EE6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597F28C7-61AC-460F-B441-12B44CE3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5B487B11-B3D5-447B-8C84-C53B3D11E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1A7215D3-B0EC-4A11-9963-1E4AEDECC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C4D68370-1222-4A47-85BC-8DFC7344A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90EE5369-752C-4D04-98A2-74E77E577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DB004335-974E-4C29-81D7-9A234ED4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A3E56E3D-1E5E-4D7F-87D1-5AEB38EC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C228B2E6-7AF0-4B51-847C-3A3A3F56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47BE2863-B9F5-4839-9D34-A3CBC0872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90CE0953-BC85-4B3D-9491-2878071A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F94F03EA-5289-4257-A34C-7923AA97F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84F78005-445D-4AEA-950D-F2C64E20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156DDAE4-1508-4CDF-9E60-E38F0151D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CDCBD2B6-91F0-4047-8AAE-9A143CA2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D8762749-B4DC-40D2-B265-BE47F6F17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268DF222-F5B3-4E7A-8E0F-2888BCD81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77787D9B-0BE9-4737-9700-31A13AC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E91644D8-F1EB-4108-A7E2-F89FC1E02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6607911E-11D2-4AE6-AF86-4CC89CB49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6CD0C3E3-1F35-432F-BF7A-26AF799FD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AE20AA3A-EBB0-4BF9-863B-9F3EC7EF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8BA710D7-F905-4B8C-801D-D28BC1D7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83531634-8BB7-4390-A410-5F720E21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1F59BD2-73CE-4F39-BD7B-F23C5396D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771DACBC-65FB-40B6-839D-BE2AF31E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972CC08C-55CF-495D-AE14-DB3FF2C6A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DB9C222A-9FB1-4279-B6EF-A3C1C6E63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1EEA29C0-BE12-4E93-88A7-FFA74B7B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FC89B0FC-8EF3-4515-AC42-F4290008A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F447862B-D50F-4516-A80F-7ED332F5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59C46D99-235E-42D6-AD01-4716DF4F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99B6B107-23F1-42D6-B53A-BF09BA81F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6E49C8FC-17AB-4217-8382-D8972AC99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23A23AA5-076A-4DB1-B812-2BB03836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61DA8EDD-B059-4408-8D7E-A8849ECE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D2014163-96CA-4CCC-9CD5-83B9FE86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7450E02E-9F2E-41B1-85D1-7F447605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F6F6249-4615-4FA6-92D7-C818841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CD9857AA-EF23-423B-B44F-19745B00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3175F1E-D1A6-4583-AA23-C370DB9DB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02B35EF0-A2A1-4575-B49D-91F10540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4F96C693-1D5F-4822-87CB-09A42FD8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F37DCEE0-84C5-4724-9457-9DEA0B7D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3C4C29FD-7E12-45AA-890C-EAAD4ED5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DD2CAA16-DF80-4773-BF48-6AAACE16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5948CA56-8152-42DA-AA7F-2A223F2C2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B0C3A15E-6F60-4160-8387-28AB7489D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75E60CC-F864-4E42-B2FF-E01583518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B006B291-9BF8-451A-8AE2-A765F82D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7F3CE188-C301-4015-B085-9A3DD0E03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6FD787EE-F5E7-4E41-AA52-4B98E801C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653EEAC4-AE57-4AFB-8447-A8290AC01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5115E3DB-A39F-4C3E-920C-B08BA1E1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17FD736D-25FF-4FDD-9615-C673481A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458BBBE6-4B3C-4BAD-9A18-F54AD7C1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A705CDEF-3D63-4AA6-883A-1A356370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6A87FD26-9564-4D7F-AF85-982AD01B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AC4C6515-981F-4A5E-BE69-A3492DC6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3F1A763C-ADCE-4997-A832-704D75A4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09B0F9F6-1053-4E18-9BAD-572B4BD2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9AA59FA0-5D1B-49D4-B983-B0DC2B8B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D4AF1C2B-3180-4054-87CC-09AE0585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C0E6DEBD-8C66-4F06-8183-EDC04A5C2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EA39A53A-C504-4B30-8D50-8B27585F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A5E5E83B-2B25-46F1-991F-97740126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85A19BE2-13DA-449F-BFDC-8231860C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39D8BDC5-3348-4E7F-B6BB-BA5A8CF6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1632EEC9-FE70-4A97-A850-48F04E32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2A8BA87E-584B-47D4-9500-A420A32DF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27763858-DB2C-4EEA-A57A-83A5002B4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6BD28F81-3BE4-43A0-BB09-95AFB4B0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B5301BB1-B0CA-46D6-84F5-F3816EF14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EEC6D19A-C714-4A63-A606-7093F479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59E72091-8B22-4ABC-8A86-3D24FE306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A9AC68F0-D95D-4CE1-BB53-D9AEA765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C0A3074B-00E8-4813-B37A-8A7F3D10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E22BD2FF-A42E-46DE-BB20-166794C75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8D5E7325-74F2-437B-8606-F4F5CB37A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7EC2C75F-5559-4C82-AC60-9B9B15BB8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D3022C81-CE2E-414B-8337-5E2093F8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EFCA5DA9-6B58-404B-A2DC-6EAEA186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050A74BF-6A24-457D-ACE7-054D957F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A66E64ED-2FD6-43E3-A582-CFFF156C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4632836E-5766-423E-AE07-C11607A8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B7AF6C88-9B51-4BED-85D9-AEAAF388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C9A20902-60E3-4996-A4D2-F13AF46D5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1CA578DB-9D2F-4489-AEEC-BF370DD6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1E62ACEE-9E27-499D-8014-79078243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713A04B4-8520-4758-AB0F-9A96AF8BB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7D1063CD-F3E8-4666-B132-8828B819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B6B62B88-D65C-4829-8AC5-119F4DF6F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8D035255-608E-45CB-9278-E0ABDF7F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51AE8ED2-3F94-41D8-A5D1-B7BE7E50A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634A48BC-A9C3-4A91-9496-E80E195EE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ABDC42FC-E38E-4A56-B0B5-9A0CA97C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5339681D-3904-44AD-9773-16F46C3A2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B1DF441F-DE2E-4A0E-B309-E998F3D2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D6071987-A99E-441B-9805-BBD11F578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82D05D8C-3A98-4719-8B1E-C5A4BBB9D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367BA7BA-9809-4E08-A375-BD6C1E252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F0FD0B77-AAA9-4BD9-AC0F-6C8D892CD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376D16B3-3E55-4FB7-89CD-786F62692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77D79A47-1CFE-4DF6-89BC-A07F69A59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435A8342-E0AE-475B-911B-F09917B3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0E84C850-845B-4C84-B78E-2606E2FE4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0ED8A79A-19E4-488E-9751-0C164C02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AF54811A-9559-4536-9992-4FC7562B9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062A93F-7536-49C4-A2D2-A8784BD7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7684096C-3BEB-4E3C-9C95-E6FB54CE1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C57C53A-638B-48C7-83F2-62EE37A95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FBFC0BBE-6C25-42E1-BC84-6FB6B6E9D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2E681BF9-3070-44B9-B266-81D6EC86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D187D5C2-3D31-498B-B9B0-62B040483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2E9A7BF9-E783-4561-B2C0-D68BC920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30D598A0-D8E9-40FF-A1AF-B3A8AAED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028070AA-67BD-4AAD-9E87-FAAED8B0E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2BAFB378-13E5-492E-8948-FC11462B1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36D4C8CA-F63A-4873-B2D3-24584C14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753E59B0-D49A-4ECB-A333-0B9B8D0D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58837090-FA99-473D-B312-7812F6E62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6A63D81B-9401-4FC8-8CB3-18AB50BEE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DF68829-94D9-4647-9D5E-8AC4DFA1A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02E66727-49DE-44BC-BA70-F0A96B445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AB385E4A-4F00-4C52-A8AE-2E654656D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F7261ED4-B2EF-4748-8323-F274B7BDA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6ED7B59D-BDF0-44F8-9FDE-D7084E3B8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D4FFDB3D-A96F-49C0-B26A-C51A5F39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488EA2A5-1224-48AD-BCBF-41027275A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CF8D8CEC-E613-42AF-A57E-653647D3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F6A92602-D728-40DD-8ACC-39AB2306C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26486F06-D8F6-461D-A666-445CDDED5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6672D0CC-CC8E-4531-A5BB-8B1D4CD0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0162371B-F5A3-4E6E-A297-AD7FDD894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B8F3F8D6-DF66-4E59-BBF4-7FCFED3C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E7175CCD-26B7-4B00-8FD4-448AE78DA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FA227BA3-A23C-4782-9C4F-8503B859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D27BAE11-618C-4F25-B875-1B84A69A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FACE16EB-44E5-4AC2-B9C4-DF5C87D3E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94D9A378-F742-4739-BD6C-71F02165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3CDF1715-0B04-4852-88F6-3A26EC48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8565B2EB-FDAC-43ED-9127-BA95B60B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D9912F62-9700-4F64-A652-89397EFD6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D1EAE31E-9C03-4182-ACD6-D6AD070A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D9B76AFE-0968-4037-A2C3-E4809FF64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6E12D6F4-D3EC-461D-895D-DB13C96C9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9352643D-6BCE-434B-885C-2D380B31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26F97C07-2D30-4DEC-A481-64A63AEFA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8C83BCD6-16B2-45B6-964A-FC45CF01A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A6561127-2B0E-4D4E-94D9-A8F7CAC51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8D68B906-EBFB-4077-B83C-DC990CF1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0896A609-6E4C-4D8A-8D2E-CA0639E2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AF9D1A7A-6041-463E-95CD-C9C1E4B0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CFE4053E-E3CE-4985-84B0-8C157EEB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486B9441-57A2-48E0-A67F-D90BE6C8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84F2EB25-22F2-4D5F-9C9C-45BFF2A6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0B77CB30-0DFA-4B32-B031-2C0936040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FD606212-7F2C-411F-A082-0390C70D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C6B224B1-82BF-4EA4-BA65-4FEBF090C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A3285899-9687-4808-8D9D-1B3D83DB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5B814E72-1AE4-47B3-9E1B-4648D4FC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0F8BFE77-88A7-463B-A1A5-F178E2C2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459F0B58-039C-431E-A198-EBDF7A8DB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9C6D893D-E59B-4220-8CB7-3F26BC0B3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24E27D10-258E-4A5C-A350-E4F343288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1CEF95E-3C06-4F42-9208-DDB8BDEE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02473ECC-AC6F-4045-A1F0-3BBF1BBFE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C031AD62-5C61-4960-869D-973E215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BF3EA57-CD66-4063-A378-D84A559D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C4DF9B0B-A503-4490-BC67-2D2E707D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C14CE1EC-8FE2-4451-AA42-65B7877E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1AD220E7-00E6-4804-B63C-156C45B57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B3BE50CC-F928-45F7-AE02-2146B1270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4927599B-DF10-45B9-ABDA-FB79AA8F5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B199C3CC-C7D8-4174-9009-B3ACE2C9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8091C561-B848-499B-9245-CD79BD845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7FE18C29-53AB-46C7-82F4-222AF4A44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AF80F8A1-219B-43AB-A709-8D8BEF8E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DC141F64-4B54-49C5-AFED-66A3AD3B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8C853AA3-28B8-446E-9E00-0912CCAC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FEB88E18-2A70-4966-899D-85E447E6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2525A7B7-48E6-410E-96E1-580C97B33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0C2E7DBD-439A-4F41-AB84-6C37E3B07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AB24DEA6-8F51-497E-ACD9-2D5E56B3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3E08E275-88FC-42EA-BBC1-C9EE583FF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579EEFE5-3925-4945-89BC-917CAD14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5984A355-4087-496E-9142-35D6101A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F7C8A54F-0EB5-4D3A-9604-B2A484279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3E56BA39-CCBE-45E0-A662-15DABC1B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A02AE23C-CE7B-4240-A8B0-EB82922F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EAE4B2D7-6363-4F6F-84C2-4B57D76AD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40BEBE5E-56F4-4153-B00C-F67D4A48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4CD10857-5F68-43BF-B162-71368285F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CEDF448F-CABE-445A-B037-F406EB9D2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14F43AFE-3CAF-4E79-8CFD-E75FE870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576B7E41-C26D-49FC-BF0A-9840360D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12F32F5B-0B18-4B80-9146-363C1F6C0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22DDF3BA-D2D0-4592-AD34-BC7BFB738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9475A1A4-F5FF-406A-861C-A14EF5828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F58FE375-B4FC-4652-9876-D8F2B3A9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DC16DAE2-5ED2-41D3-B053-F11D9600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87C2A569-25C3-48D9-99F9-2CC96D01F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5AC7EB7-A5A9-47CF-ADB5-4084E1E7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247F2F6B-9651-469A-966D-02F8F3803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A07143EA-18B5-4EBE-9D44-9A373630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CEEB0B12-3D1D-4E39-BFAD-85BBDA1F8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34EBA3D2-9B3A-43FF-9058-DAD41D818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BA89C499-47A7-4FCD-AB42-3794C773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71E87A3A-9D64-4C3E-BC05-563FE29E1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B264E0C2-E645-4A58-B9BF-64E5168C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8D113791-CB05-49D4-9F61-74C9CDE1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D5D084DD-ED4F-4721-BF36-C86993EBA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447B284D-7B06-4EDC-AB34-012828A5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F2E61F21-6010-41A2-A978-3929D1C5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B90ADB9E-F2F7-4C5E-BC88-52F8E98DB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7AFB432C-563A-49E4-AC2A-A8056FE14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D0968484-710C-4232-8E4C-0189D129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2BAEBA20-6C88-4209-BA1B-2266F701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F7A12FB1-E0AB-412C-8F97-34CCE9837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009C56AE-6185-4390-9F7A-34D487633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315ED411-C546-4382-874E-44580AFC9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FB18076B-F0A2-42E2-96CD-ECC55237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8EAD768C-0DA8-4D5E-9E8C-5F335ABBE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2259F128-88C5-4E14-8C75-CA7E112C4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14E33638-7CFE-4411-B193-36873CC9C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87FF9282-4F11-40E9-A13E-1EF214D9B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037CBC1D-35E8-4EEE-BA1E-244B8994C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016372C8-4EDC-425C-9905-A3723E86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067E5570-AAF9-4486-B879-A7495450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904D23A6-B72E-4F74-926E-39E52B78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892CA70D-B054-4A29-A942-269788FD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7E70B370-F16E-4E14-946D-9C938CF21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F5B7A7C3-BB3E-4AE6-816A-51D1B5258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9E516C8A-8E97-4DCC-B291-8E6C57BF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C3CE0150-96C9-4B9A-978A-1D45AB7F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E75C3CA8-C4C0-44BA-AE98-DDAA5C5AE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0FE3598A-3B15-41CD-8B62-1D6C4CFD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F667F2AD-6C44-4B6F-8BDC-DADB398B7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8AFCFD6F-7FA2-4A35-89DE-1F4E72457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75BC0D66-4E62-42B0-A434-71055DA7F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2D135E13-4B2A-4BB6-ACC5-87DF54914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DDD66C40-E64E-4585-ABCD-8C82EF7E1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5BA734E-8160-4466-8BDC-3CD4644D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E1983744-AC74-4CCD-A32B-A96FA0E6E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FCF57DB5-B3E1-4F3F-9A8B-B636F06A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DD097694-9E4F-4A56-90ED-DBDAED8BE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E7681C8A-6439-4B18-99E2-CFB60F523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E0BD915D-0509-40DD-8CFD-F48C90FC6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1003A1CB-7F96-4E5B-AF17-B56A623E2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6BA35FEB-0A4A-48CA-93D3-943F57DE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9E630318-9C3C-4320-836A-43E6E853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0DA041C3-2D99-44D4-9388-C84CB0C5B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0F400A24-B835-4A19-B4FA-CC0ECE22F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6B594FC5-26E4-46C5-9941-1C6250373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1D2D5F75-DA4E-4C86-9F39-303C0FEE4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5A0828FB-EE47-4DC0-ABCD-BED6557F9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EC860D15-7B72-4644-B2A9-3DF5FD7A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CDA54C11-9E88-4B82-BE94-43CDFA17D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409BF572-3AA6-4B0B-A98B-618FA1E6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2EDF6B54-F512-48D2-8030-2C96DE517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A7BF430F-A827-4A2F-93C4-0F6847310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0027BE3B-1E44-450D-8057-6FC6B6A0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5312D3FA-CC0A-4C0C-BF88-9A5C0277D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AFB1C096-0AEC-4CA3-9EBD-375E49C7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D64946AD-1235-41BA-ACFE-1A2A6071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6AEDB2CD-31A9-4CF1-8C72-F8784791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09C5FB6F-2520-4B60-8826-F92465DF9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28842C3E-6FD5-40F5-BE9E-3B9DA9E0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4A5E74DB-849F-4C0F-A9D7-E351AE9E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7449BD64-0FF8-4B1F-9A0A-A522B7EE4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ADBA692D-F140-4C51-B1DE-46B22E7B3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7D01D67B-E3BA-43CB-81BE-17E7CDBD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E06193D9-9648-4193-AAED-3FC9650C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867F1938-CF3A-40A9-8C3E-9C2CFBEF7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4BC79E0D-C3C4-47F3-84BE-35C9AB46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0BA81623-7826-4E65-8DF7-9F1C1356B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C811751A-933F-4003-A208-B00BCCAF9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F7D62184-D54A-47D2-80D6-CC4A701E4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E723FD88-0282-4964-8606-B626052C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4921B048-6C1E-4F2A-B7BD-4EF2774C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98423148-4B85-40F4-B3E6-4F977FED4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B3651E9A-D3E1-4F37-80DB-99D5EF84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5BDD6591-ADE0-427E-A398-BF26946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F67E69DA-4495-4D23-9994-2891D10E2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BCA7FD40-AF7A-4CDA-81EC-8ADEEEED4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66D066B2-5AEF-4B52-A5E2-75A6A1FB4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3123AFD6-089C-4E22-BD23-C4FBE5EAB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B1278C06-F3D3-4C04-9D10-652E62F9B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740F0F50-5D5A-4FF4-B14D-4EF37C7D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8E1C2691-D525-4F68-AC2A-DF57034BE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97888F26-7EAA-401C-8984-CC45F4F5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C27E71E6-0C0E-45BF-BE18-365CB384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FFDEE6EE-8F6D-4739-92F4-815E368B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9C9E270A-147D-4EDA-A056-B199DE116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4F37016A-B6EC-4B76-8312-B00AAD22B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1873ACF8-2C1D-4F03-A30A-E43BD540E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32D6862B-3E06-4B09-99A3-DECF303E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B5F96B26-9924-4359-8E38-E04EDCDDB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63AD0DB-2057-4339-B182-FA598AFD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6F461C15-F296-4C5F-A62A-2728E63E7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2B870B2F-8084-409C-ABB1-451B38E2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F3189A0F-1175-45E1-9681-9CEC4119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1FA861EC-22A7-43D6-AB82-0051D381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E07854EE-B275-4B75-9C8C-3844B3A7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DC3B29C1-380B-424D-B8C9-18FC25BC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723F7CFA-88D0-427B-AAB0-92AE8CFA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1FF97AAC-505E-4BD2-8D6E-041C8E9F3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33E1A2A2-6E02-4EBA-ACE8-A5EB7A64E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12CD4D57-A960-473B-8944-6C975CDAE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6BB4560B-838D-4E72-AFEF-82E668DB2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221E25D4-BB27-4EEB-A4E2-A13CAAE2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F06010D2-02A2-4B1D-BB9D-BB72CC116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82EA12BB-F4A2-4CEC-B09A-8372E561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7B0C92AC-E918-4228-98D6-BEEA1272F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8C080E0C-45BC-458E-9653-77FE7618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9BDB2AF3-68EF-48DC-9143-C613084F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F36E065E-2B56-45FC-AC4B-7CD382DF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AFEC2EFB-8BE8-40F0-AB8A-504BF3AA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E7EBAB48-451E-4F46-9DFC-982102A73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5692AD51-A769-4D99-9C23-702AD475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C599A628-410B-41C5-8715-C7D0198F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6743A157-9D9D-4AF0-A2CE-8E3B9B04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9B6A516-C92F-4B6A-B638-AD1CFE5C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529DF68A-D395-4973-94D7-A0482017B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E84E2536-FE36-4F7A-B045-A261353F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FC442536-A309-4906-9D51-A35B6C18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B3A1637F-2458-4BDD-B4D2-9A430E2B8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C265E99C-474C-4C5B-8137-B42E3189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5AF84F69-B5E5-4D96-8B66-E46E23B22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11C81A73-1F96-4FCB-961A-2EE4CB70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BC04AE3E-5628-4E65-93BE-EE4B7A13F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0858BCFE-A2B7-4540-BE29-113735C2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6B639C28-3202-4DFF-A327-9EB687B8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9E1C5B5A-AA3B-4F4B-9D0F-39E675313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79524B10-F5EC-4AE9-A184-4D18C84B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9A1F1EA5-F2B0-4F5E-8324-FA7F3E66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51BBA456-15DF-4A56-BD10-9162A731D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B9303BAF-314D-4900-80A6-6DBC9B50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193489FF-D027-4A29-94BF-32DCCA07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B3908ECF-527F-4A53-A3FC-3AE8B6F9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114FC1E5-18DA-4A75-86B5-BF921F1B6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BB50603C-EC3F-40B7-A988-31FF350A8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C5EFCDD-8AAF-4A9F-9902-B53928DA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3908DD01-6DA5-4860-A245-84C6A282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F6F4C06C-CC98-47D9-80F3-CEAC64692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4A36BEA2-46D4-410F-91EF-B78BBAE22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B80280B8-19DC-42D8-8323-BF1EAD388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27414034-B70C-48C0-A32D-2F631AFD1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007F4CEA-F74B-414B-B169-CB06B661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FA5C72B5-4404-4704-858F-3D848B76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2233E355-FCCD-47D8-A862-C1136AB5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C4D966FE-0FAE-45BF-B11F-ADECDAC88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7220714F-3122-4255-B881-C7442EE3B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EB3B51FF-0512-4FC4-80C9-ED1FE5FC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9B09C2E7-B537-4BF5-BEB1-C4D9E7696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54133C4A-0994-43F1-B507-D02DA37E0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8522495D-F6AF-4882-B9E4-2FB8FEE0B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C5129E01-F312-446F-98E3-026CE7D07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7A8A0766-2BC2-4EAB-90BC-FC9A54B86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038B7A94-CBB3-4D3F-BB99-B3F7B8301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81D9380E-E449-4C4B-92F0-40D3B056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340F7CFA-6902-4202-9658-1C4B20DDA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E724E021-92E7-4036-8B15-41D873A7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B7C61D97-6DBB-4A52-980E-829AB9376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9A912AE8-98D4-4760-A8FF-F95443DE5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6FF594B2-99DF-4B67-ACBE-F677B4347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9458ECA6-7298-42EE-A0BE-08D359886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9D27CB98-EA07-4DDA-87DB-06B1F6C7B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FDB40AB0-1E08-4E1F-ABD7-356300C52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2891A8B0-8F6B-494C-9C67-044E39AD7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D14792D1-7419-4EC2-B52B-61FA9012E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080A788D-A264-4E5A-A9F1-447ABA3E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DB203564-A184-4918-A92C-2EC67955E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C6BA42E8-4500-4FD2-9D2F-92F9A2A6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8830AEA9-DF56-4749-AC05-CFF0C175B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BFBABD33-E93E-4E04-ACFA-47ADEC27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9BCC1209-3198-44DA-84ED-F1EB9B9C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C4E28C75-75C6-4C2D-9A99-E21F06B9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4A196ED3-ACF7-49E3-9331-103EA29E3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DED18051-A8E6-4E53-9645-A4A126EA4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DCCF01F8-D84C-4A7D-892F-D65B8160D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CAA62599-EC05-44ED-AD6C-AC1B2A291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8AF9C357-91BD-43E9-A4DB-8631527FE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3A1CD64A-58DD-4E68-8E41-D5859707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647A4F5A-904D-48FC-ACBC-BA6BDD8D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BAEC2C5B-70CE-4999-BB80-F3B7E5F2F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97663E10-E61B-42BD-B618-6CB8FFE83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DCC4D425-6A95-4D17-AD18-E78A5129D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EDA1BBEA-ADF3-40C7-9433-2BE8908A7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092411FE-C2FE-462B-BBA1-7A42FC6D7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51EEBB01-882C-4EAF-9058-E1151EE4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48384ABC-E66B-452F-A455-FBA30A0CC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F27CDFA2-97F3-4DA8-9202-6A5F198D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A081E3A2-3738-4CEC-83B3-55183396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05F4DAF3-C014-410A-8F09-3A128ED72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602D3187-CEA8-41BA-A051-1858D5280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373D218-F456-4A1A-B772-040E4819A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FC8EBD55-D67C-4037-AD00-0CE550400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EA78D085-9212-4E58-A555-D49C7F489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81A7604F-B519-452F-BBA2-6A56A31B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0337F0F7-B896-45E5-94CC-3EC33C416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A106E713-7ABA-472A-94BB-ED325D9F1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01655646-8342-41AE-AAF6-1721EDD72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22C2AC19-72BA-43C3-B2D1-C291A6E37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A101F968-C0AE-4110-BF3B-EF2F9E49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4191C2A0-6262-4D82-90D2-B1174970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CE96F840-6A5B-417A-98CE-16AA7D563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B501B26B-DFB5-4E03-A91D-76989B78B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6F72B027-8EEB-41D8-B655-0E6FAF6D5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35AE12D2-EFA2-47CA-89FF-A6BFE0EF4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A3247B13-0617-445C-80B2-BE7186F5A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1E0CB6F3-83D3-4B06-8C9F-C170D907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8C35E9C5-FA83-40F9-B55F-664C1501D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68C455E0-9D98-4E17-96FE-C2C4107D8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79F5412B-1567-4F06-BE2E-35BEED5D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C6775754-3C98-45ED-92A4-A8918AD3F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05CE42B2-DE61-48A8-BD84-C695FF51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A4D56634-9026-48F1-AFCA-EC3BF02B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94A7F950-0460-4ED9-897A-940A6DDF2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7B68E389-60B5-40BE-8DF8-766E027A9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7FFF403C-4298-4B6F-9CC2-D1AA0DFF4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90BBA414-1031-4349-BF7D-5FE556277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011E33CC-AF65-4878-BED6-668155270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53DE2BE6-BCDD-4E90-BCE1-F51372648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B11CA0D9-910C-4E49-AD5C-B5895778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183B79AD-A862-4049-959B-7E1705E4C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D3FCFA64-1CF4-4376-B44F-5C3DE440B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16788AB1-E026-45CB-A754-20E55BB5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7B17BF56-DCFB-455B-9CF1-CCEE6D6B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92342E81-E182-4427-A0EC-B75D1CD1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2F0E2327-C9A6-4DF4-9188-D68F99AB8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3135DE7D-19E8-4AF2-85C8-B55604D8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D91AB3F5-B1DB-464A-82B5-1E2225BD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0B1B9E52-1C51-4D13-9C7D-241B7601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F8BB18B9-A6C1-426F-979C-8E4C8AD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8811BFF6-3582-47DA-8FE2-938C4B1F5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2338880F-EC9A-4F48-9847-D0293353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B4DE9593-79F5-4571-AF56-46C7A909D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E9CE6F31-8C31-4A1C-86F9-ECF19C830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503E1390-9261-427B-86ED-65DEC74AC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032B8994-8336-4AF3-A41E-8D87422EA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C0592610-FC20-4075-9EDE-977E8D28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482CC593-F038-433A-BB0B-075F3BF77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89E175A5-65C0-408A-A74A-7E9505BB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4764822C-4D60-41B7-9BB6-D42140104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6F9C62EC-22CE-42E9-AF3D-DA7018F6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00F0879A-B69E-40EC-AA35-6235DB31E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BC4122B3-AD66-4735-9B58-B35CB3AC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B0218914-16E1-46D8-8215-7F53DFDD0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30ABF0D4-EA79-4FB0-A862-8305324F5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B5AAA08C-3164-4B9C-B4C2-407F2CC2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06D8513D-C35A-49B9-AF05-5741F91DF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4A32FBFF-BEBE-45BE-9B4B-4BFEF60C5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F082508C-5453-4EE1-97B2-3E752046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C29B126E-B3C4-4E28-A024-C88A26AB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8D260072-9E95-455C-A584-A77427147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22059385-7187-4065-A22E-2EADD33C3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1D0F7C1A-BB65-4C52-AE2F-C81DE2876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2246156D-2644-4B01-8D89-A643AA510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1F82395F-CCE8-49D4-8600-9BBFD9F9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E60AAB65-2A73-4E63-BD26-D8AF697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ED9F577C-C4EA-4D17-A2B9-8C27F734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0D826231-D900-45AF-BDC8-1B64993C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B0C70094-183B-4ACC-8C9E-989E5CFA6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3DEE7C84-AAAE-4409-BFD7-61BF0C82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16573E7D-B855-49E7-BC29-E000200D4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3E7B58FA-E6E0-420A-90C9-95E2D9A3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59808736-084D-4342-A6FD-3522FAEE4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161B33F4-FF3E-4787-8F00-B3872A3E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DAB3ABEB-A077-4983-BF41-E3E28ABD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6ADC16A6-0281-4F77-89E3-07A9CB0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68FB4B6A-1856-425B-B291-CB126A26E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217259E7-D7EA-4DBD-BB46-18D7F47E2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B8CDD153-DD57-4B09-B21A-0B7E70E5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271FB1A6-2D55-41C6-831D-35174BAD7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5E5BA6B3-BEE4-48E6-8D81-3AAE231FE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B665C0B7-6D13-4A1F-80C2-069106E1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0FBC67D6-01C3-48AA-ADD7-C28B5E88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B7140D0C-EBA3-4FBD-BA20-A09CA656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3AE7B300-1BF4-472B-B8B6-371F8F596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18ECA101-252C-4419-9AA7-13FABAF75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BDB2606E-6638-4BB5-95B9-853981FB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0C0597C2-9993-4DEC-91CE-764D935D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BD93AB2B-AF05-45C1-9A20-8367D709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2C3CF82B-7A7C-46AD-BF4A-0709053DD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AA5A3093-6A67-4D3C-8263-D52B5460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9811E8C8-65D1-47A8-A870-2879E61E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7734EC46-D50B-48F9-802A-75846F30F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413ABD8B-1531-4C8E-8308-5FA5AD578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1D59B80D-8B6B-4151-AA8D-B9BB5666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61E23CEB-FE56-4AD4-A71A-EED41FE6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618FF1DE-85A6-4006-A852-EBB3725B0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6A887D11-EB45-4208-8D9B-DFF422FBF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99F88592-674A-44A4-A3A2-562F706C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FED2F190-BC13-4F56-B4F2-058F23975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49D84D6A-8796-4C42-B3EC-48C08F6B7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775798D8-1A39-4CCE-A2C1-22E5035C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920C88D3-FB91-4DE6-9CB1-12174052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3AC2D091-2CDD-4C06-9297-E7463774C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5DB88C48-ED62-47A8-B07C-4F390F5B3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16F527FE-5D43-4ED3-B4CF-CEED7291F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803F3646-2EF6-4280-969D-FD15F465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0A6D0647-51B1-47D4-AD2A-5BA00851E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07B60EA7-6E6E-4DC6-B088-84FDBDDA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EC94C28C-DF41-4783-AE2B-6CCF7F99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6CF89BFC-258D-454F-A488-E69B1972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FD18187F-4254-49B2-8164-36ADE973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4901A4A5-32A8-4B7A-BBA8-96A4FFA9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C9ADFC29-3D26-454D-968F-BE32B5788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7D82393D-F88A-4D11-9669-44089D2C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CEA3461C-ABC3-4C3C-8000-1D4E29B2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EC52BCED-65A4-4674-9E12-1C61B8689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42027207-89B7-4717-ADCE-301509FE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9D42F721-B996-4D21-86B6-5BAFECD5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953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9FDB02EB-EE7E-4B93-87D1-A684CE4A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7CF5E93F-FF24-4B83-AAF4-7FC1FCBE6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A4DB2F5A-7F5C-41DD-A6C0-98BD34B5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E846F4E9-A6B2-44D5-8461-F566C84AB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B853-BD54-49AB-8227-5E6E695EC4D8}">
  <dimension ref="B2:W36"/>
  <sheetViews>
    <sheetView showGridLines="0" showRowColHeaders="0" tabSelected="1" workbookViewId="0">
      <selection activeCell="AC66" sqref="AC66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25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25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25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25">
      <c r="B8" s="20" t="s">
        <v>11</v>
      </c>
      <c r="C8" s="21">
        <v>15279.576000000001</v>
      </c>
      <c r="D8" s="22">
        <v>56901.35</v>
      </c>
      <c r="E8" s="23">
        <v>43862.029000000002</v>
      </c>
      <c r="F8" s="23">
        <v>21718.370000000003</v>
      </c>
      <c r="G8" s="21">
        <v>41730.538999999997</v>
      </c>
      <c r="H8" s="22">
        <v>52950.714</v>
      </c>
      <c r="I8" s="23">
        <v>34813.226999999999</v>
      </c>
      <c r="J8" s="23">
        <v>18062.466</v>
      </c>
      <c r="K8" s="21">
        <f t="shared" ref="K8:L23" si="0">+((I8*100/G8)-100)</f>
        <v>-16.576138640337234</v>
      </c>
      <c r="L8" s="24">
        <f t="shared" si="0"/>
        <v>-65.888154029424413</v>
      </c>
      <c r="M8" s="23">
        <f t="shared" ref="M8:N13" si="1">+((I8*100/C8)-100)</f>
        <v>127.84157754115688</v>
      </c>
      <c r="N8" s="25">
        <f t="shared" si="1"/>
        <v>-68.256524669449846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25">
      <c r="B9" s="28" t="s">
        <v>12</v>
      </c>
      <c r="C9" s="29">
        <v>619.39200000000005</v>
      </c>
      <c r="D9" s="30">
        <v>396.64</v>
      </c>
      <c r="E9" s="31">
        <v>1391.143</v>
      </c>
      <c r="F9" s="31">
        <v>2689.0309999999999</v>
      </c>
      <c r="G9" s="29">
        <v>1701.3809999999999</v>
      </c>
      <c r="H9" s="30">
        <v>92.38</v>
      </c>
      <c r="I9" s="31">
        <v>1595.6220000000001</v>
      </c>
      <c r="J9" s="31">
        <v>868.37300000000005</v>
      </c>
      <c r="K9" s="29">
        <f>+((I9*100/G9)-100)</f>
        <v>-6.216068005931632</v>
      </c>
      <c r="L9" s="32">
        <f>+((J9*100/H9)-100)</f>
        <v>840.00108248538652</v>
      </c>
      <c r="M9" s="31">
        <f>+((I9*100/C9)-100)</f>
        <v>157.61101208927465</v>
      </c>
      <c r="N9" s="33">
        <f>+((J9*100/D9)-100)</f>
        <v>118.93228116175879</v>
      </c>
      <c r="O9" s="26"/>
      <c r="Q9" s="34"/>
      <c r="R9" s="34"/>
      <c r="S9" s="34"/>
    </row>
    <row r="10" spans="2:23" x14ac:dyDescent="0.25">
      <c r="B10" s="35" t="s">
        <v>13</v>
      </c>
      <c r="C10" s="36">
        <v>1465.3670000000002</v>
      </c>
      <c r="D10" s="37">
        <v>1277.2839999999999</v>
      </c>
      <c r="E10" s="38">
        <v>13456.483</v>
      </c>
      <c r="F10" s="38">
        <v>8714.8919999999998</v>
      </c>
      <c r="G10" s="36">
        <v>10258.836000000001</v>
      </c>
      <c r="H10" s="37">
        <v>2353.89</v>
      </c>
      <c r="I10" s="38">
        <v>8664.6829999999991</v>
      </c>
      <c r="J10" s="38">
        <v>3218.4390000000003</v>
      </c>
      <c r="K10" s="36">
        <f>+((I10*100/G10)-100)</f>
        <v>-15.539316546243668</v>
      </c>
      <c r="L10" s="39">
        <f t="shared" si="0"/>
        <v>36.728521723614961</v>
      </c>
      <c r="M10" s="38">
        <f t="shared" si="1"/>
        <v>491.29781140151226</v>
      </c>
      <c r="N10" s="40">
        <f t="shared" si="1"/>
        <v>151.97520676685846</v>
      </c>
      <c r="O10" s="26"/>
      <c r="P10" s="26"/>
      <c r="Q10" s="26"/>
      <c r="R10" s="26"/>
    </row>
    <row r="11" spans="2:23" x14ac:dyDescent="0.25">
      <c r="B11" s="35" t="s">
        <v>14</v>
      </c>
      <c r="C11" s="36">
        <v>10273.416000000001</v>
      </c>
      <c r="D11" s="37">
        <v>17791.721999999998</v>
      </c>
      <c r="E11" s="38">
        <v>21746.053</v>
      </c>
      <c r="F11" s="38">
        <v>7216.0519999999997</v>
      </c>
      <c r="G11" s="36">
        <v>18542</v>
      </c>
      <c r="H11" s="37">
        <v>49928.307000000001</v>
      </c>
      <c r="I11" s="38">
        <v>16495.326000000001</v>
      </c>
      <c r="J11" s="38">
        <v>13486.908000000001</v>
      </c>
      <c r="K11" s="36">
        <f t="shared" si="0"/>
        <v>-11.038043361018225</v>
      </c>
      <c r="L11" s="39">
        <f t="shared" si="0"/>
        <v>-72.987451787620188</v>
      </c>
      <c r="M11" s="38">
        <f t="shared" si="1"/>
        <v>60.563205072197974</v>
      </c>
      <c r="N11" s="40">
        <f t="shared" si="1"/>
        <v>-24.195600628202257</v>
      </c>
      <c r="O11" s="26"/>
      <c r="Q11" s="26"/>
      <c r="R11" s="26"/>
    </row>
    <row r="12" spans="2:23" x14ac:dyDescent="0.25">
      <c r="B12" s="35" t="s">
        <v>15</v>
      </c>
      <c r="C12" s="36">
        <v>2318.1840000000002</v>
      </c>
      <c r="D12" s="37">
        <v>36471.603999999999</v>
      </c>
      <c r="E12" s="38">
        <v>4253.174</v>
      </c>
      <c r="F12" s="38">
        <v>807.8</v>
      </c>
      <c r="G12" s="36">
        <v>4637.6229999999996</v>
      </c>
      <c r="H12" s="37">
        <v>268.23599999999999</v>
      </c>
      <c r="I12" s="38">
        <v>4857.1350000000002</v>
      </c>
      <c r="J12" s="38">
        <v>272.74599999999998</v>
      </c>
      <c r="K12" s="36">
        <f t="shared" si="0"/>
        <v>4.7332868583755214</v>
      </c>
      <c r="L12" s="39">
        <f t="shared" si="0"/>
        <v>1.6813552245037897</v>
      </c>
      <c r="M12" s="38">
        <f t="shared" si="1"/>
        <v>109.52327338986032</v>
      </c>
      <c r="N12" s="40">
        <f t="shared" si="1"/>
        <v>-99.252168892818645</v>
      </c>
      <c r="O12" s="26"/>
      <c r="P12" s="26"/>
      <c r="Q12" s="26"/>
      <c r="R12" s="26"/>
    </row>
    <row r="13" spans="2:23" x14ac:dyDescent="0.25">
      <c r="B13" s="35" t="s">
        <v>16</v>
      </c>
      <c r="C13" s="36">
        <v>603.21699999999998</v>
      </c>
      <c r="D13" s="37">
        <v>964.1</v>
      </c>
      <c r="E13" s="38">
        <v>3015.1759999999999</v>
      </c>
      <c r="F13" s="38">
        <v>2290.5949999999998</v>
      </c>
      <c r="G13" s="36">
        <v>6590.6989999999996</v>
      </c>
      <c r="H13" s="37">
        <v>307.90100000000001</v>
      </c>
      <c r="I13" s="38">
        <v>3200.4610000000002</v>
      </c>
      <c r="J13" s="38">
        <v>216</v>
      </c>
      <c r="K13" s="36">
        <f t="shared" si="0"/>
        <v>-51.439733478952682</v>
      </c>
      <c r="L13" s="39">
        <f t="shared" si="0"/>
        <v>-29.847580878269312</v>
      </c>
      <c r="M13" s="38">
        <f t="shared" si="1"/>
        <v>430.56545157049629</v>
      </c>
      <c r="N13" s="40">
        <f t="shared" si="1"/>
        <v>-77.595685094907168</v>
      </c>
      <c r="O13" s="26"/>
    </row>
    <row r="14" spans="2:23" s="27" customFormat="1" x14ac:dyDescent="0.25">
      <c r="B14" s="41" t="s">
        <v>17</v>
      </c>
      <c r="C14" s="42">
        <v>101.4</v>
      </c>
      <c r="D14" s="43">
        <v>15.76</v>
      </c>
      <c r="E14" s="44">
        <v>201.06</v>
      </c>
      <c r="F14" s="44">
        <v>0</v>
      </c>
      <c r="G14" s="42">
        <v>126.19300000000001</v>
      </c>
      <c r="H14" s="43">
        <v>0</v>
      </c>
      <c r="I14" s="44">
        <v>126.354</v>
      </c>
      <c r="J14" s="44">
        <v>0</v>
      </c>
      <c r="K14" s="42">
        <f t="shared" si="0"/>
        <v>0.12758235401328477</v>
      </c>
      <c r="L14" s="45" t="s">
        <v>18</v>
      </c>
      <c r="M14" s="44">
        <f>+((I14*100/C14)-100)</f>
        <v>24.609467455621285</v>
      </c>
      <c r="N14" s="46" t="s">
        <v>18</v>
      </c>
      <c r="O14" s="26"/>
      <c r="P14" s="34"/>
      <c r="Q14" s="34"/>
      <c r="R14" s="34"/>
      <c r="S14" s="34"/>
      <c r="T14" s="34"/>
    </row>
    <row r="15" spans="2:23" x14ac:dyDescent="0.25">
      <c r="B15" s="47" t="s">
        <v>13</v>
      </c>
      <c r="C15" s="29">
        <v>101.4</v>
      </c>
      <c r="D15" s="30">
        <v>15.76</v>
      </c>
      <c r="E15" s="31">
        <v>186.46</v>
      </c>
      <c r="F15" s="31">
        <v>0</v>
      </c>
      <c r="G15" s="29">
        <v>104.986</v>
      </c>
      <c r="H15" s="30">
        <v>0</v>
      </c>
      <c r="I15" s="31">
        <v>104.137</v>
      </c>
      <c r="J15" s="31">
        <v>0</v>
      </c>
      <c r="K15" s="29">
        <f t="shared" si="0"/>
        <v>-0.8086792524717481</v>
      </c>
      <c r="L15" s="32" t="s">
        <v>18</v>
      </c>
      <c r="M15" s="31">
        <f t="shared" ref="M15:N28" si="2">+((I15*100/C15)-100)</f>
        <v>2.6992110453648905</v>
      </c>
      <c r="N15" s="33" t="s">
        <v>18</v>
      </c>
      <c r="O15" s="26"/>
      <c r="Q15" s="26"/>
      <c r="R15" s="26"/>
    </row>
    <row r="16" spans="2:23" x14ac:dyDescent="0.25">
      <c r="B16" s="48" t="s">
        <v>14</v>
      </c>
      <c r="C16" s="49">
        <v>0</v>
      </c>
      <c r="D16" s="50">
        <v>0</v>
      </c>
      <c r="E16" s="51">
        <v>14.6</v>
      </c>
      <c r="F16" s="51">
        <v>0</v>
      </c>
      <c r="G16" s="49">
        <v>21.207000000000001</v>
      </c>
      <c r="H16" s="50">
        <v>0</v>
      </c>
      <c r="I16" s="51">
        <v>22.216999999999999</v>
      </c>
      <c r="J16" s="51">
        <v>0</v>
      </c>
      <c r="K16" s="49">
        <f t="shared" si="0"/>
        <v>4.7625783939265176</v>
      </c>
      <c r="L16" s="52" t="s">
        <v>18</v>
      </c>
      <c r="M16" s="51" t="s">
        <v>18</v>
      </c>
      <c r="N16" s="53" t="s">
        <v>18</v>
      </c>
      <c r="O16" s="26"/>
      <c r="Q16" s="26"/>
      <c r="R16" s="26"/>
    </row>
    <row r="17" spans="2:20" s="27" customFormat="1" x14ac:dyDescent="0.25">
      <c r="B17" s="20" t="s">
        <v>19</v>
      </c>
      <c r="C17" s="21">
        <v>2958.7170000000001</v>
      </c>
      <c r="D17" s="22">
        <v>2788.72</v>
      </c>
      <c r="E17" s="23">
        <v>2539.8320000000003</v>
      </c>
      <c r="F17" s="23">
        <v>2345.7710000000002</v>
      </c>
      <c r="G17" s="21">
        <v>2096.1709999999998</v>
      </c>
      <c r="H17" s="22">
        <v>324.38</v>
      </c>
      <c r="I17" s="23">
        <v>1500.41</v>
      </c>
      <c r="J17" s="23">
        <v>1526.46</v>
      </c>
      <c r="K17" s="21">
        <f t="shared" si="0"/>
        <v>-28.421393101994056</v>
      </c>
      <c r="L17" s="24">
        <f t="shared" si="0"/>
        <v>370.57771749183058</v>
      </c>
      <c r="M17" s="23">
        <f t="shared" si="2"/>
        <v>-49.288492275537003</v>
      </c>
      <c r="N17" s="25">
        <f t="shared" si="2"/>
        <v>-45.263059755013046</v>
      </c>
      <c r="O17" s="26"/>
      <c r="P17" s="34"/>
      <c r="Q17" s="34"/>
      <c r="R17" s="34"/>
      <c r="S17" s="34"/>
      <c r="T17" s="34"/>
    </row>
    <row r="18" spans="2:20" x14ac:dyDescent="0.25">
      <c r="B18" s="47" t="s">
        <v>13</v>
      </c>
      <c r="C18" s="29">
        <v>197.46699999999998</v>
      </c>
      <c r="D18" s="30">
        <v>130.66</v>
      </c>
      <c r="E18" s="31">
        <v>186.41399999999999</v>
      </c>
      <c r="F18" s="31">
        <v>0</v>
      </c>
      <c r="G18" s="29">
        <v>311.44400000000002</v>
      </c>
      <c r="H18" s="30">
        <v>0</v>
      </c>
      <c r="I18" s="31">
        <v>94.745999999999995</v>
      </c>
      <c r="J18" s="31">
        <v>0</v>
      </c>
      <c r="K18" s="29">
        <f t="shared" si="0"/>
        <v>-69.57847959825844</v>
      </c>
      <c r="L18" s="32" t="s">
        <v>18</v>
      </c>
      <c r="M18" s="31">
        <f t="shared" si="2"/>
        <v>-52.019324747932558</v>
      </c>
      <c r="N18" s="33" t="s">
        <v>18</v>
      </c>
      <c r="O18" s="26"/>
      <c r="Q18" s="26"/>
      <c r="R18" s="26"/>
    </row>
    <row r="19" spans="2:20" x14ac:dyDescent="0.25">
      <c r="B19" s="35" t="s">
        <v>14</v>
      </c>
      <c r="C19" s="36">
        <v>493.99299999999999</v>
      </c>
      <c r="D19" s="37">
        <v>995.82</v>
      </c>
      <c r="E19" s="38">
        <v>1499.0609999999999</v>
      </c>
      <c r="F19" s="38">
        <v>966.48599999999999</v>
      </c>
      <c r="G19" s="36">
        <v>1006.6399999999999</v>
      </c>
      <c r="H19" s="37">
        <v>26.54</v>
      </c>
      <c r="I19" s="38">
        <v>480.83600000000001</v>
      </c>
      <c r="J19" s="38">
        <v>61.96</v>
      </c>
      <c r="K19" s="36">
        <f t="shared" si="0"/>
        <v>-52.233569101168236</v>
      </c>
      <c r="L19" s="39">
        <f t="shared" si="0"/>
        <v>133.45892991710627</v>
      </c>
      <c r="M19" s="38">
        <f t="shared" si="2"/>
        <v>-2.6633980643450457</v>
      </c>
      <c r="N19" s="40">
        <f t="shared" si="2"/>
        <v>-93.777992006587539</v>
      </c>
      <c r="O19" s="26"/>
      <c r="Q19" s="26"/>
      <c r="R19" s="26"/>
    </row>
    <row r="20" spans="2:20" x14ac:dyDescent="0.25">
      <c r="B20" s="48" t="s">
        <v>20</v>
      </c>
      <c r="C20" s="49">
        <v>2267.2570000000001</v>
      </c>
      <c r="D20" s="50">
        <v>1662.24</v>
      </c>
      <c r="E20" s="51">
        <v>854.35699999999997</v>
      </c>
      <c r="F20" s="51">
        <v>1379.2850000000001</v>
      </c>
      <c r="G20" s="49">
        <v>778.08699999999999</v>
      </c>
      <c r="H20" s="50">
        <v>297.83999999999997</v>
      </c>
      <c r="I20" s="51">
        <v>924.82799999999997</v>
      </c>
      <c r="J20" s="51">
        <v>1464.5</v>
      </c>
      <c r="K20" s="54">
        <f t="shared" si="0"/>
        <v>18.859202120071416</v>
      </c>
      <c r="L20" s="52">
        <f t="shared" si="0"/>
        <v>391.70695675530493</v>
      </c>
      <c r="M20" s="53">
        <f t="shared" si="2"/>
        <v>-59.209388260792664</v>
      </c>
      <c r="N20" s="53">
        <f t="shared" si="2"/>
        <v>-11.895995764751177</v>
      </c>
      <c r="O20" s="26"/>
      <c r="Q20" s="26"/>
      <c r="R20" s="26"/>
    </row>
    <row r="21" spans="2:20" x14ac:dyDescent="0.25">
      <c r="B21" s="35" t="s">
        <v>21</v>
      </c>
      <c r="C21" s="36">
        <v>265.928</v>
      </c>
      <c r="D21" s="37">
        <v>19.02</v>
      </c>
      <c r="E21" s="38">
        <v>1336.82</v>
      </c>
      <c r="F21" s="38">
        <v>0</v>
      </c>
      <c r="G21" s="36">
        <v>681.80200000000002</v>
      </c>
      <c r="H21" s="37">
        <v>0</v>
      </c>
      <c r="I21" s="38">
        <v>127.925</v>
      </c>
      <c r="J21" s="38">
        <v>44.475000000000001</v>
      </c>
      <c r="K21" s="55">
        <f t="shared" si="0"/>
        <v>-81.237221363387022</v>
      </c>
      <c r="L21" s="39" t="s">
        <v>18</v>
      </c>
      <c r="M21" s="40">
        <f t="shared" si="2"/>
        <v>-51.894873800427185</v>
      </c>
      <c r="N21" s="40">
        <f t="shared" si="2"/>
        <v>133.83280757097793</v>
      </c>
      <c r="O21" s="26"/>
      <c r="Q21" s="26"/>
      <c r="R21" s="26"/>
    </row>
    <row r="22" spans="2:20" x14ac:dyDescent="0.25">
      <c r="B22" s="35" t="s">
        <v>22</v>
      </c>
      <c r="C22" s="36">
        <v>16.440000000000001</v>
      </c>
      <c r="D22" s="37">
        <v>0</v>
      </c>
      <c r="E22" s="38">
        <v>30.9</v>
      </c>
      <c r="F22" s="38">
        <v>0</v>
      </c>
      <c r="G22" s="36">
        <v>0</v>
      </c>
      <c r="H22" s="37">
        <v>995.03</v>
      </c>
      <c r="I22" s="38">
        <v>86.674000000000007</v>
      </c>
      <c r="J22" s="38">
        <v>0</v>
      </c>
      <c r="K22" s="55" t="s">
        <v>18</v>
      </c>
      <c r="L22" s="39" t="s">
        <v>18</v>
      </c>
      <c r="M22" s="40">
        <f t="shared" si="2"/>
        <v>427.21411192214111</v>
      </c>
      <c r="N22" s="40" t="s">
        <v>18</v>
      </c>
      <c r="O22" s="26"/>
      <c r="Q22" s="26"/>
      <c r="R22" s="26"/>
    </row>
    <row r="23" spans="2:20" x14ac:dyDescent="0.25">
      <c r="B23" s="35" t="s">
        <v>23</v>
      </c>
      <c r="C23" s="36">
        <v>70.141000000000005</v>
      </c>
      <c r="D23" s="37">
        <v>678.45399999999995</v>
      </c>
      <c r="E23" s="38">
        <v>117.45699999999999</v>
      </c>
      <c r="F23" s="38">
        <v>1044.2619999999999</v>
      </c>
      <c r="G23" s="36">
        <v>575.06299999999999</v>
      </c>
      <c r="H23" s="37">
        <v>655.73</v>
      </c>
      <c r="I23" s="38">
        <v>471.94799999999998</v>
      </c>
      <c r="J23" s="38">
        <v>533.85199999999998</v>
      </c>
      <c r="K23" s="55">
        <f t="shared" si="0"/>
        <v>-17.931078855707995</v>
      </c>
      <c r="L23" s="39">
        <f t="shared" si="0"/>
        <v>-18.586613392707378</v>
      </c>
      <c r="M23" s="40">
        <f t="shared" si="2"/>
        <v>572.85610413310326</v>
      </c>
      <c r="N23" s="40">
        <f t="shared" si="2"/>
        <v>-21.313456770834861</v>
      </c>
      <c r="O23" s="26"/>
      <c r="Q23" s="26"/>
      <c r="R23" s="26"/>
    </row>
    <row r="24" spans="2:20" x14ac:dyDescent="0.25">
      <c r="B24" s="35" t="s">
        <v>24</v>
      </c>
      <c r="C24" s="36">
        <v>1250.8800000000001</v>
      </c>
      <c r="D24" s="37">
        <v>809.68</v>
      </c>
      <c r="E24" s="38">
        <v>413.31599999999997</v>
      </c>
      <c r="F24" s="38">
        <v>961.43600000000004</v>
      </c>
      <c r="G24" s="36">
        <v>0</v>
      </c>
      <c r="H24" s="37">
        <v>740.48</v>
      </c>
      <c r="I24" s="38">
        <v>120.839</v>
      </c>
      <c r="J24" s="38">
        <v>312.12</v>
      </c>
      <c r="K24" s="55" t="s">
        <v>18</v>
      </c>
      <c r="L24" s="39">
        <f t="shared" ref="L24:L36" si="3">+((J24*100/H24)-100)</f>
        <v>-57.848962834917891</v>
      </c>
      <c r="M24" s="40">
        <f t="shared" si="2"/>
        <v>-90.339680864671266</v>
      </c>
      <c r="N24" s="40">
        <f t="shared" si="2"/>
        <v>-61.451437604979745</v>
      </c>
      <c r="O24" s="26"/>
      <c r="Q24" s="26"/>
      <c r="R24" s="26"/>
    </row>
    <row r="25" spans="2:20" x14ac:dyDescent="0.25">
      <c r="B25" s="47" t="s">
        <v>25</v>
      </c>
      <c r="C25" s="29">
        <v>520.15</v>
      </c>
      <c r="D25" s="30">
        <v>20.36</v>
      </c>
      <c r="E25" s="31">
        <v>414.447</v>
      </c>
      <c r="F25" s="31">
        <v>161.78</v>
      </c>
      <c r="G25" s="29">
        <v>119.104</v>
      </c>
      <c r="H25" s="30">
        <v>163.79</v>
      </c>
      <c r="I25" s="31">
        <v>703.40599999999995</v>
      </c>
      <c r="J25" s="31">
        <v>970.8</v>
      </c>
      <c r="K25" s="56">
        <f t="shared" ref="K25:L28" si="4">+((I25*100/G25)-100)</f>
        <v>490.58134067705532</v>
      </c>
      <c r="L25" s="32">
        <f t="shared" si="3"/>
        <v>492.71017766652426</v>
      </c>
      <c r="M25" s="33">
        <f t="shared" si="2"/>
        <v>35.231375564740915</v>
      </c>
      <c r="N25" s="33">
        <f t="shared" si="2"/>
        <v>4668.172888015717</v>
      </c>
      <c r="O25" s="26"/>
      <c r="Q25" s="26"/>
      <c r="R25" s="26"/>
    </row>
    <row r="26" spans="2:20" x14ac:dyDescent="0.25">
      <c r="B26" s="35" t="s">
        <v>26</v>
      </c>
      <c r="C26" s="36">
        <v>242.36</v>
      </c>
      <c r="D26" s="37">
        <v>0</v>
      </c>
      <c r="E26" s="38">
        <v>1701.7150000000001</v>
      </c>
      <c r="F26" s="38">
        <v>0</v>
      </c>
      <c r="G26" s="36">
        <v>1665.46</v>
      </c>
      <c r="H26" s="37">
        <v>110.73</v>
      </c>
      <c r="I26" s="38">
        <v>988.83699999999999</v>
      </c>
      <c r="J26" s="38">
        <v>26.36</v>
      </c>
      <c r="K26" s="55">
        <f t="shared" si="4"/>
        <v>-40.626793798710267</v>
      </c>
      <c r="L26" s="39">
        <f t="shared" si="3"/>
        <v>-76.194346608868415</v>
      </c>
      <c r="M26" s="40">
        <f t="shared" si="2"/>
        <v>308.00338339660004</v>
      </c>
      <c r="N26" s="40" t="s">
        <v>18</v>
      </c>
      <c r="O26" s="26"/>
      <c r="Q26" s="26"/>
      <c r="R26" s="26"/>
    </row>
    <row r="27" spans="2:20" x14ac:dyDescent="0.25">
      <c r="B27" s="35" t="s">
        <v>27</v>
      </c>
      <c r="C27" s="36">
        <v>107</v>
      </c>
      <c r="D27" s="37">
        <v>118.092</v>
      </c>
      <c r="E27" s="38">
        <v>4195.4290000000001</v>
      </c>
      <c r="F27" s="38">
        <v>8635.5</v>
      </c>
      <c r="G27" s="36">
        <v>3386.7979999999998</v>
      </c>
      <c r="H27" s="37">
        <v>462.3</v>
      </c>
      <c r="I27" s="38">
        <v>2308.7440000000001</v>
      </c>
      <c r="J27" s="38">
        <v>2172.8000000000002</v>
      </c>
      <c r="K27" s="55">
        <f t="shared" si="4"/>
        <v>-31.831068755798242</v>
      </c>
      <c r="L27" s="39">
        <f t="shared" si="4"/>
        <v>369.99783690244436</v>
      </c>
      <c r="M27" s="40">
        <f t="shared" si="2"/>
        <v>2057.7046728971964</v>
      </c>
      <c r="N27" s="40">
        <f t="shared" si="2"/>
        <v>1739.9214172001493</v>
      </c>
      <c r="O27" s="26"/>
      <c r="Q27" s="26"/>
      <c r="R27" s="26"/>
    </row>
    <row r="28" spans="2:20" x14ac:dyDescent="0.25">
      <c r="B28" s="35" t="s">
        <v>28</v>
      </c>
      <c r="C28" s="36">
        <v>0</v>
      </c>
      <c r="D28" s="37">
        <v>0</v>
      </c>
      <c r="E28" s="38">
        <v>0</v>
      </c>
      <c r="F28" s="38">
        <v>0</v>
      </c>
      <c r="G28" s="36">
        <v>0</v>
      </c>
      <c r="H28" s="37">
        <v>0</v>
      </c>
      <c r="I28" s="38">
        <v>118.587</v>
      </c>
      <c r="J28" s="38">
        <v>0</v>
      </c>
      <c r="K28" s="55" t="s">
        <v>18</v>
      </c>
      <c r="L28" s="39" t="s">
        <v>18</v>
      </c>
      <c r="M28" s="40" t="s">
        <v>18</v>
      </c>
      <c r="N28" s="40" t="s">
        <v>18</v>
      </c>
      <c r="O28" s="26"/>
      <c r="Q28" s="26"/>
      <c r="R28" s="26"/>
    </row>
    <row r="29" spans="2:20" x14ac:dyDescent="0.25">
      <c r="B29" s="57" t="s">
        <v>29</v>
      </c>
      <c r="C29" s="58">
        <v>20812.592000000001</v>
      </c>
      <c r="D29" s="59">
        <v>61351.435999999994</v>
      </c>
      <c r="E29" s="59">
        <v>54813.004999999997</v>
      </c>
      <c r="F29" s="59">
        <v>34867.118999999999</v>
      </c>
      <c r="G29" s="59">
        <v>50381.13</v>
      </c>
      <c r="H29" s="59">
        <v>56051.667000000001</v>
      </c>
      <c r="I29" s="59">
        <v>41366.951000000001</v>
      </c>
      <c r="J29" s="59">
        <v>23649.332999999999</v>
      </c>
      <c r="K29" s="59">
        <f>+((I29*100/G29)-100)</f>
        <v>-17.891974634153698</v>
      </c>
      <c r="L29" s="59">
        <f>+((J29*100/H29)-100)</f>
        <v>-57.807975630769377</v>
      </c>
      <c r="M29" s="59">
        <f>+((I29*100/C29)-100)</f>
        <v>98.759246325493706</v>
      </c>
      <c r="N29" s="60">
        <f>+((J29*100/D29)-100)</f>
        <v>-61.45268221594683</v>
      </c>
    </row>
    <row r="30" spans="2:20" x14ac:dyDescent="0.25">
      <c r="B30" s="20"/>
      <c r="C30" s="23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2:20" x14ac:dyDescent="0.25">
      <c r="B31" s="62" t="s">
        <v>30</v>
      </c>
      <c r="C31" s="63"/>
      <c r="D31" s="63"/>
      <c r="E31" s="63"/>
      <c r="F31" s="63"/>
      <c r="G31" s="63"/>
      <c r="H31" s="63"/>
      <c r="I31" s="63"/>
      <c r="J31" s="63"/>
      <c r="K31" s="62"/>
      <c r="L31" s="64"/>
      <c r="M31" s="64"/>
      <c r="N31" s="64"/>
    </row>
    <row r="32" spans="2:20" ht="15" customHeight="1" x14ac:dyDescent="0.25">
      <c r="B32" s="65" t="s">
        <v>31</v>
      </c>
      <c r="C32" s="65"/>
      <c r="D32" s="65"/>
      <c r="E32" s="65"/>
      <c r="F32" s="66"/>
      <c r="G32" s="67"/>
      <c r="H32" s="67"/>
      <c r="I32" s="67"/>
      <c r="J32" s="67"/>
      <c r="K32" s="68"/>
      <c r="L32" s="26"/>
      <c r="M32" s="26"/>
      <c r="N32" s="26"/>
    </row>
    <row r="33" spans="2:14" x14ac:dyDescent="0.25">
      <c r="B33" s="65" t="s">
        <v>32</v>
      </c>
      <c r="C33" s="65"/>
      <c r="D33" s="65"/>
      <c r="E33" s="65"/>
      <c r="F33" s="66"/>
      <c r="G33" s="69"/>
      <c r="H33" s="68"/>
      <c r="I33" s="68"/>
      <c r="J33" s="68"/>
      <c r="K33" s="70"/>
      <c r="L33" s="26"/>
      <c r="M33" s="26"/>
      <c r="N33" s="26"/>
    </row>
    <row r="34" spans="2:14" ht="15" customHeight="1" x14ac:dyDescent="0.25">
      <c r="B34" s="71" t="s">
        <v>33</v>
      </c>
      <c r="C34" s="72"/>
      <c r="D34" s="72"/>
      <c r="E34" s="72"/>
      <c r="F34" s="72"/>
      <c r="G34" s="72"/>
      <c r="H34" s="72"/>
      <c r="I34" s="72"/>
      <c r="J34" s="72"/>
      <c r="K34" s="73"/>
      <c r="M34" s="64"/>
      <c r="N34" s="64"/>
    </row>
    <row r="35" spans="2:14" x14ac:dyDescent="0.25">
      <c r="C35" s="26"/>
      <c r="D35" s="26"/>
      <c r="K35" s="74" t="s">
        <v>34</v>
      </c>
      <c r="L35" s="74"/>
      <c r="M35" s="74"/>
      <c r="N35" s="74"/>
    </row>
    <row r="36" spans="2:14" x14ac:dyDescent="0.25">
      <c r="I36" s="75" t="s">
        <v>35</v>
      </c>
      <c r="J36" s="75"/>
      <c r="K36" s="75"/>
      <c r="L36" s="75"/>
      <c r="M36" s="75"/>
      <c r="N36" s="75"/>
    </row>
  </sheetData>
  <mergeCells count="26">
    <mergeCell ref="L6:L7"/>
    <mergeCell ref="M6:M7"/>
    <mergeCell ref="N6:N7"/>
    <mergeCell ref="B34:K34"/>
    <mergeCell ref="K35:N3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9_11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2026-03-19T07:45:08Z</dcterms:created>
  <dcterms:modified xsi:type="dcterms:W3CDTF">2026-03-19T07:49:26Z</dcterms:modified>
</cp:coreProperties>
</file>