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C30528E0-D8F1-4310-85CE-15489599F961}" xr6:coauthVersionLast="47" xr6:coauthVersionMax="47" xr10:uidLastSave="{00000000-0000-0000-0000-000000000000}"/>
  <bookViews>
    <workbookView xWindow="-120" yWindow="-120" windowWidth="29040" windowHeight="17640" xr2:uid="{4758DB00-8595-41AE-92E8-A5DFA21CEA8F}"/>
  </bookViews>
  <sheets>
    <sheet name="8_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N30" i="1"/>
  <c r="M30" i="1"/>
  <c r="L30" i="1"/>
  <c r="K30" i="1"/>
  <c r="M28" i="1"/>
  <c r="K28" i="1"/>
  <c r="N27" i="1"/>
  <c r="M27" i="1"/>
  <c r="L27" i="1"/>
  <c r="K27" i="1"/>
  <c r="N24" i="1"/>
  <c r="L24" i="1"/>
  <c r="N23" i="1"/>
  <c r="M23" i="1"/>
  <c r="L23" i="1"/>
  <c r="K23" i="1"/>
  <c r="M21" i="1"/>
  <c r="K21" i="1"/>
  <c r="N20" i="1"/>
  <c r="M20" i="1"/>
  <c r="L20" i="1"/>
  <c r="K20" i="1"/>
  <c r="M19" i="1"/>
  <c r="K19" i="1"/>
  <c r="M18" i="1"/>
  <c r="K18" i="1"/>
  <c r="N17" i="1"/>
  <c r="M17" i="1"/>
  <c r="L17" i="1"/>
  <c r="K17" i="1"/>
  <c r="K16" i="1"/>
  <c r="K15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<sst xmlns="http://schemas.openxmlformats.org/spreadsheetml/2006/main" count="86" uniqueCount="38">
  <si>
    <t xml:space="preserve">Grūdų  ir aliejinių augalų sėklų  supirkimo kiekių suvestinė ataskaita (2026 m. 8 – 10 sav.) pagal GS-1*, t </t>
  </si>
  <si>
    <t xml:space="preserve">                      Data
Grūdai</t>
  </si>
  <si>
    <t>Pokytis, %</t>
  </si>
  <si>
    <t>10 sav.  (03 03– 09)</t>
  </si>
  <si>
    <t>8  sav.  (02 16–22)</t>
  </si>
  <si>
    <t>9  sav.  (02 23–03 01)</t>
  </si>
  <si>
    <t>10  sav.  (03 02–08)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</si>
  <si>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</si>
  <si>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</si>
  <si>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</si>
  <si>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</si>
  <si>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</si>
  <si>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</si>
  <si>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</si>
  <si>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</si>
  <si>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</si>
  <si>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</si>
  <si>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</si>
  <si>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</si>
  <si>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</si>
  <si>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</si>
  <si>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</si>
  <si>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</si>
  <si>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</si>
  <si>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</si>
  <si>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Javų mišiniai</t>
  </si>
  <si>
    <t>Kiti grūdai</t>
  </si>
  <si>
    <t>Žirniai</t>
  </si>
  <si>
    <t>Pupos</t>
  </si>
  <si>
    <t>Vikiai</t>
  </si>
  <si>
    <t>Rapsai</t>
  </si>
  <si>
    <t>Iš viso</t>
  </si>
  <si>
    <t>* preliminarūs duomenys</t>
  </si>
  <si>
    <t>** lyginant 2026 m. 10 savaitę su  9 savaite</t>
  </si>
  <si>
    <t>*** lyginant 2026 m. 10 savaitę su  2025 m. 10 savaite</t>
  </si>
  <si>
    <t>Pastaba: grūdų bei aliejinių augalų sėklų 8 ir 9 savaičių supirkimo kiekiai patikslinti  2026-03-12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</si>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</sst>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16ECAE65-F5C0-499F-AC25-883E1B718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8CA713EF-1903-4486-88BF-E424AF153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B56A4269-3716-47E5-A985-A79FAAFB5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FFC71C5-EBCC-4430-9A4A-22FCF1970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4ACA8914-F0C9-4A58-B59C-D8A5C589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85763A5D-1E01-404F-BB91-BA34D757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F05339F-9B14-4EA4-BD76-5D94FC16E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82E3F583-05EB-4594-9A99-158F2D66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FF7C1313-4158-4CCB-A723-10D0E3194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F28C4207-686B-454A-AEC2-BB4D1DEA6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7B7753C-D10D-483F-8776-93A23E1C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09CD5D73-4977-4154-9F24-5F9F3201E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0ED5435F-B311-48A9-8EEF-3C8B0FB1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E5244E84-4A1C-4781-8834-2A80D442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4CA964A4-A8C6-4543-AE32-4070B56E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31C783F3-584A-4EA1-8A09-F0B85427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7C4A8304-9D85-4008-BAB8-A2BE92011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2CC125B1-90DC-447C-AD6B-7C0EAD21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C7329816-2D19-4110-B2BA-E1C5D9ECC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D6E01B8B-72C2-485E-8B19-F453F43F2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84351CDD-D357-4807-BF51-93C3079E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87E19564-0C9D-4315-BC84-B797DA326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EA550F80-6E75-499D-AC31-FB85D27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C864C164-3DDD-40E6-B0A8-12926229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2927A84B-FD36-4F61-9774-ABC1FF01A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3C98A7D8-BAE7-435C-8BBD-71AE8C14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3E92AC38-79F5-4BAD-8B86-28CA0C1C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FA86E57F-0593-4C91-9499-C86958B8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06F2F381-2832-4B96-89B0-C33790561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39712CFB-7A9A-45B6-A278-5725E953B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564927AB-F06F-47F8-9A9C-82A8B9BF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DEB00584-1E5A-4AE4-B174-AD2F1180D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9560A29A-4BAF-463E-85D2-3E86ACA1C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DDD9815B-B223-458A-95AA-6215CA689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B95FC7A5-EE5B-4CCA-884C-DD5A9A9C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37F0654D-542D-483D-9257-C68A8D68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F44E8964-7CDA-40D8-9A05-8A1E26D6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8CC8F66C-0F8D-4AE5-B52C-5A0DDEE47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CB2743E-E500-4A61-978B-19BCE959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13189FF4-90A1-4BD0-8BC0-23077253C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2FFB662F-0BBF-4616-AF35-D57B3D0A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C27A621-7A32-45D4-BEF7-713B6A039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02B5F2C8-112F-47BA-B7E3-9112D9C4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A3F6ED87-A1D1-4074-A080-4C45E9A2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5B0B0C09-4690-462B-93C9-D55E7F167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34062A25-FC17-414D-AD69-B4AD580C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B80B0D0F-DC06-46BB-8965-7CAB2BFF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521E8B03-BA23-42FD-B396-07F13AA2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D4140D1-8BB1-4160-B400-BE18CD11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4422A59-CB06-4E0A-9F77-56C07B23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71CBB15-C0EE-4943-89E4-587FDFC4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635A675D-8810-45FF-AC81-4E2881C3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148E9AF2-4EA9-4043-886E-56608428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2F222DE7-5CF9-4120-864A-73D03B11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FAC6D838-ED33-4C2B-9DC2-58F20DFE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EAF74389-5D32-4224-B92E-D8B1BED83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46B48C77-1BA3-4BB3-A04D-D48C9493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59AECE31-3420-4750-B693-C5FCDE373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2501E2A4-D539-4C6B-BAB5-F2101439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46C949DD-ECE6-4344-BE32-AF65FEF5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91273E6E-F192-4A47-8136-E2598C30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1A4C7E34-E1B4-4F50-8648-30B3E078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F3CFEC01-C441-48F4-9487-66CCF834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CDBF3079-1356-4895-BCC6-95647BAF3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56624CA-45FA-4C2F-9E2A-A6B1B56D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D79271D8-8D13-4617-A4F4-317FA84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1765EC61-E6CE-4636-B946-E50BFCCB5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E974ABC6-6529-48E6-A023-6395BBF1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E8C336B1-C483-4635-A6D1-5274FAFF7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CE42A55E-51AA-4F8B-8248-5D062C14D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4132477D-8EBB-47A0-B62C-B2C613194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9C10A8F4-A71B-4157-B149-F40C8955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A17D33AA-FDC3-437E-A3BC-30A0E449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FBD8A9A0-5CCF-495B-A420-68295DC06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030A1238-B4FA-4301-A0F5-92968F86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26F20D46-57C4-496B-B85B-0EFA130F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8531856E-65A3-40E4-9692-289217D24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4434CF09-E313-4395-BCF4-5488227D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7519BA44-EBA4-4370-8FAB-5A119A01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85C44C39-D37D-4998-B51E-6D81E071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58E87998-2066-4796-979C-3A076A340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B9C84743-46B0-4433-AF32-7223E6026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B84D9901-8275-482C-8E24-9E018DD88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B24A211E-53F8-4584-9E40-7E22A4BEA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A2CB6B09-F5FF-4A1A-9B40-A18691D0E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8FB2A581-EC12-4BDC-9D99-F4E7927C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29EB280B-E7C7-4949-BDFF-BFB44B5A3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27270F44-6CF0-4B4D-838E-0EFA807F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C836DAAF-E707-4A6F-A250-14B97B0E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B6455899-8CB2-4730-9395-22EAFEC4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8153857E-B90E-40E1-B51A-28042E48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143C6A6D-BAAD-4D48-BE97-D47AD778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A1DB3CEA-94DA-4E00-9231-182937DF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2DF9F7E0-BE3D-46BC-BDFF-C8DB2D66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4D0D096B-AE91-43A3-98B1-BE92926EE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11C6C721-4144-4599-9B53-E0D26432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31B9F5BB-8355-4124-B4F2-011FE6B24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F7717996-9FA6-4376-8EED-33A3F262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9F5A39D8-D78E-4378-95DC-8425DEAC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7D7AA9E0-176B-46EA-8AF3-4D51EBBE4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5491D94E-EB01-477C-8900-16D17EAB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67AC219C-4D0C-4FB1-A5C6-75FD0DB17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23977C14-D084-4F59-AF8B-25B038386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19FC6BEB-84BB-4C40-8898-ED566B3E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82C842CC-EE40-479C-BA2B-CB435419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DB5EFDBD-5F8E-4871-87D9-2277815D3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5C77173A-F9AE-4489-BABE-CB610401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66145E88-F7C8-4F61-B33C-DBD727E5F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EB775242-14B3-4A05-818C-C11B6CF5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EA517E44-39FA-440E-A8AE-27C373D5E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3C30FA80-B560-4DA8-A6A7-0DF28582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7CDB6F07-7DA1-4697-B124-8DFA0D33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931958BE-D312-480B-81C4-D33FE9CA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C9959DBC-5C21-43E3-93D4-1397731A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CEC9D8CB-4BD8-4215-B8C5-F47C33EA6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C07A5760-6168-4FAB-A47D-CE1B26A2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8822446D-A1A8-44E6-A349-8DA023B4A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8BE4951C-997C-4B3F-B58B-31D9ED93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314A9EE2-33A3-4D09-A956-B9735E9E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68CC165C-E167-4FFF-A65E-56B34503F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2CE146F3-4C87-4D74-9A92-6395DCD5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DF1F9FFD-1A40-4204-9151-B73EBA7B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49F5600-F3B9-4978-8164-5A4DF1C50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B87B7114-0F2E-4A83-9C9A-F95E55B18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F4BF82F5-DD1C-481A-AE9E-D8CAD39A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96B0E4A-18A2-472A-9489-8276AB25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5C2DE215-9563-4D77-8D9F-0D97B8C8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702A1AB-B13B-4833-9588-8EF1004E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42B35033-C808-48D4-B392-7D3E0606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618538B7-25C2-4753-B751-4780AEEFD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3CEE0CDE-8525-41DD-A5C6-31504C98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9C8E05E3-8599-41A1-99A2-3FB9F544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AB9CA51F-144B-46AE-A4D4-17EDE8235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5C6EC8E1-DD6C-4B06-8C2D-1C6C01D1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583BE2AF-74E0-430A-8A84-B8FC26D87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BDCC44EB-2C85-4A4F-A3BC-1EA9EFC07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9331C74-B2BC-401F-AA31-2E2660FB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53E8C10B-9D9E-45D0-93E1-4BA10845D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748A3F97-E4D3-4F10-AFEE-21340F91C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10445817-37B4-48EC-89C0-2C97A15C2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6DB640F4-0BB9-4D28-B69C-E29BA2A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BCB06197-8DB0-4034-B5A2-D5DAAFCF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187FD83E-6E77-4CE1-9868-592650BC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7865028D-AA01-4280-B95C-A24CF1EE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633D855C-B111-4B9B-8395-8227081B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6C4F25D6-7452-47D8-A32A-38CADF14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E5B9A015-5705-4124-8C72-E6A753F57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4A4AB1D4-0810-4C3C-9302-1BBF3FC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534872BC-DA81-4127-B80C-0565B256C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3130AB53-7AEB-40E5-9379-0D67BB68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09AC05A9-2759-4C0E-A898-F66ACADE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6B3A6B95-4EE0-4997-8552-3F47ED638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F583A682-D0E9-4A57-A9EC-E66D185B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3F4D67E4-AB6E-4380-8B9C-2D4DD63A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3203F122-F2F8-43A5-B41F-52EECBC9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250B4209-1CF4-41C3-9314-B78D88BD6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48166B11-8BFB-4F2C-A312-56B20F146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57B8F832-D2F6-418D-8936-8C4C893F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B607AB5A-9BD2-41BF-B475-12B631DD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64174E57-6711-468F-8AE1-3B094079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00AAC5C0-77C4-4390-A482-AF874CC4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B1DA84F3-AF6A-43EB-8301-0139776E7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7B7676C0-DC6F-4306-8697-B0A534220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58AFA179-28AB-4342-A675-7F8909FB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0D980663-9E56-4904-B448-B3BD3BD09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320CE1FA-3B43-4AE9-A29A-8107E303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0DEE361C-46BB-45FE-B79C-E1F40E4E5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6DC3F94A-BDA0-4801-8DF2-9335122D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0216EF6E-92A9-4DE8-859D-17FC3E92F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B43E6DFA-4AE6-4ABD-A388-D6AA695A2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3C2A5FF2-70E1-4F85-841E-360BAA05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995A3FF4-A912-4799-8E4C-E444C40FA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B8E30736-DE76-4DC1-B1A1-77199E19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489C245C-3904-4CCE-824B-CE44779B2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D9F44B5-9DDA-4C43-A267-9F592C14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F5B07EC4-B2B4-42F7-91B0-001F97FB3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819E9B18-40EE-402A-8D7E-4F39B8F40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1EA5A0C5-2A66-45BD-9C11-3348BA1F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87F904EA-2E92-4C91-99DF-C34ACE1E6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3D34C871-86E7-4903-8719-8FA4B719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78AB9991-8C27-4633-A632-B6AE8B312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FB3EB281-D067-443F-81DB-8E2E8E2C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D9436679-6DD6-4CF1-BA96-BF8A355D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64D13FC9-66D9-4215-9C49-9AAC6EA9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5375E234-4883-40CF-AD3E-A6A61BC2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CE2B08AB-FC11-4391-8BD2-FE809A0F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D89B195D-DDA3-43B0-9EAD-1F2670D5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41ED8173-3DA5-452D-9CEE-4E376AF6D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8CD68956-8A43-4855-BFDC-FC6FBEAD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434B0585-2BD6-4499-A1AA-AD8A4EDC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B3238CF0-CCC1-4A29-B0D2-B5199205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ED016030-42B0-4603-BE5B-469550FB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589F53C-7752-47CD-993E-58410CBFD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29F0062F-DEF2-471E-B364-9F9D4F31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75EED6EC-C642-4867-805A-121A698A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C9F6C0F7-37DB-4D13-A53F-8CB2BD08D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E0F7FF4E-169D-4FC5-9BBE-8441700F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1DD4BE5D-6FEC-43B4-9254-7599B764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82E0F946-B1ED-403D-8C6A-2250DA4D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21E7DB1A-317E-4C0F-A9BF-816931C4A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99A24E63-1CE4-4B0D-99A8-FD9F46FD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0B84E965-1210-449A-B72A-5DF03B26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4FA141C1-C6DA-487C-8F04-D24E1883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A89484F-2636-4E4F-9537-65697B85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4CFEA9EC-3F53-427D-9EB2-FC49C459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4885336B-7333-4EC6-870F-6D305487B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C02F8725-35B9-4130-972E-DBC606C37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A5A8B6AC-4706-4924-AC9D-1F7C5E10A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BC22BAA2-0B3E-47C9-B60A-F75728EC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8C0E52F0-E44B-48D4-B1E6-62F331E9D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F1C67575-A0B5-438C-9439-A4576815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DFC0ABDD-A75A-4B06-8E42-B506F7734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133A7FFD-F578-4692-8B9C-6FA1B3A7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6507CF3-DE0B-40B7-AB31-F05F0F1C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8FE995DE-EBCF-457A-B645-BBBDCC3C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D6ED9504-78D0-4988-8045-DE91E5377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009A05A7-DCA6-4452-80E6-654F6CA7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EC81C26E-E747-428F-B42E-37487C07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FF58B4E6-16EC-496C-8E82-C1FFFB31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B61C6816-27F6-4D1E-B8B1-421F4C59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9CFE2281-0887-4D45-9B2C-CBCE13A9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C90CE406-61FB-42D4-AA6B-F04749C8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66EFC528-BE3A-497B-8FD9-84ECF2B5A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25411C0A-B601-427E-92FB-734A67A22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681DEEA2-75DE-4B17-9130-4A07AC7B8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610379B5-6C6C-4C62-95DC-4DDD5DE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989C6905-B78A-424E-A499-235E5F9A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AC96835C-8936-40E0-BAC1-1EDE51052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DF41A2A1-10A6-49E8-A7DC-0F9F8427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7DE31DC7-7113-484A-82D4-279704C3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DFAB80F7-6C53-4BED-94FB-FCF19AE6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A9F7B21D-AD05-4E53-89AF-B5CFF869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04E95A48-1285-4BCF-AC99-7911C00D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83BAB708-DBC5-4429-AE1A-0F8E9982E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D138B855-7CD1-4D8E-975C-13D4F3758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642299F1-0FDA-4982-AD25-13EED1C7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F50A122E-E1D0-4A0F-9DF7-2EAF49E8A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A6A3F080-0B32-4110-A7EC-48FDD58C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182ED8CA-CE1C-4775-82F6-49B3F9BD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417AF39A-1EBE-455D-B3D9-E20BAD91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171A851C-D163-4382-8614-5DEB5D1FE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2D1E19E1-041A-4B15-93FC-5ADF1778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ACB9CEA8-736B-4F7A-8FFF-1E071A663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2CDF5C77-90E5-4169-BED6-4FE3727A0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159D7A5E-4119-47CA-A3FC-9C9990240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75FAFB9B-F130-4D0F-8785-D63A74C8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9A99A2C5-FCE0-4726-A69B-D86A71DA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63E42096-9EE2-4D52-AC59-CEFC8F3A3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61C69762-3BA6-4315-99AF-7E1A3DB34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7B0CA42F-12A1-4A22-9ED9-D425E8D0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FD80ED52-8943-4D44-9373-1C0783FA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FBECAFF7-675B-4914-8FA5-98C02FC9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ECA3C5C7-3B7C-4F60-9C0D-E8CE505F3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455E1C58-F327-42A5-813A-165410CB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D43259AA-B42E-4A01-80C1-7F6414A4B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5F9A2054-897B-4E5E-A4CB-D475E358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A8451B7D-3E24-48FA-A94C-819791D7E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B30FE52E-C240-4537-BDB0-743A6986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4584620C-2A31-4CEF-8618-DC54B5401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70BF2E2E-6F45-4A81-8D8C-143D91CC0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FB6EAB04-DED3-4EFC-B27D-86ED9BC1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54405FA3-C7BC-4617-A1E1-0128B476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9CBF94B-1D62-4CFA-A2DC-BEB57C97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BF9E8EE5-B013-405E-B4DD-83DEE6C3B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6795619E-A474-492A-9C3F-8BA05EF49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0517D333-CCD4-415B-B4ED-E878501D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6EFF4A9E-D89D-4648-948D-11244393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5A358719-009A-4F36-A411-D84EC9DA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B2B4B423-C616-4786-801E-82A31E75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ACBC5264-47A1-49B3-A088-BD54C85B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3E83B785-45AA-4063-9228-9FF659F41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EE7F22DD-3956-4BB2-917C-B2C94B82B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3624CBAF-31AC-496D-B6E2-12F6E66C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F4F35A3D-B44B-4968-BD51-414BDD39F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59066E43-9B0A-4570-86F3-C2F0B585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DF0F4540-A081-429A-A20E-6AA14CB4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167D844B-70F5-4DAC-AEF9-63C918C5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FE4BEDCF-CFA1-4EFD-BD7C-9AE47D0D2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15F2236C-5438-4F5C-BE1F-240BA38B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A1834F86-C9F6-450D-AADF-9D78FE04E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6923E83D-2DFB-4C19-A749-152A008F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24CA1BF7-2FD8-4074-A33C-40BB06ED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A730C9FE-E6D3-4491-BFA7-85B1A51EE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23BE53E7-B42F-47BB-BC4C-67E1CC5B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AD2A9A69-DD51-4FA8-A2E6-22126BFA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1D866F2A-C8E2-4BB9-9FB5-1D46DFBA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0F6ABB22-2F98-43F0-AE61-E9E8E139B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8BE847A1-3CB5-4C6D-9A93-B5B528A9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D50086A2-806E-4873-8EA0-4CC39FD3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18F2279C-EF7D-4FDA-A8D9-FBDA83BD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5F55FEDF-F61A-40BC-AEDF-153A34625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F12ED3F8-D67A-4F62-8C82-7098EFF9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3A810769-6DCB-4873-86EE-A6410755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155B14D0-ADE9-4943-B06E-04A31921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256DC2AD-4140-4BBF-92CD-637E276C5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3F7B9D0D-576E-430C-8F18-3CC4DEEC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73164F0C-55F5-42B9-B53D-5777E33D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5C498B8A-73FB-4F17-986B-8F225E70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F9E5437E-DF7D-444E-9E9A-11630AE8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77661DC6-B99A-4DE6-B78F-EC755632B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62EFA576-2769-4729-B7C8-D6BD4549A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AD7F011E-3CB2-418C-B69A-70068EC7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6577EE6-8B4C-40B2-9358-A7B45CAC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16FA1026-C754-487F-9D71-727F7AEEB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7C17FF08-1E3C-4879-90B4-ECAA7397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818703B2-D699-4151-9290-B3B9CF5BF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8B9F323F-03EA-422E-BA6B-73EE6C649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0A735681-484F-4E71-A9F7-4121DE467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3C26AA6F-37AA-47C3-A946-DB2B7C342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EC70EA07-D0FC-4F68-AC01-7C3262BF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B84CF837-A120-4D02-9640-889FA3B96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B465A155-4ABA-44E8-AE43-791F09F22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25535655-6DC3-4351-8ABD-2A75EE243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6B78DDE0-692A-4210-B5D5-608C6975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39C18E75-059B-47B4-8BF4-D3558084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26185461-6A50-4A3F-86F3-43EC7272F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D054F34E-2C0D-4709-A21B-53E39287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CE764FAC-3841-408B-94F8-9DC1BB26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0A033A69-3077-400A-AF46-81279AF4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97661004-4A0D-4F07-8A89-C82D84781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28EDC811-38DD-4867-B4B3-51CFADA2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9B5AB9C6-E322-4E74-A4CD-50ECC1378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290E6779-9DC4-48F2-93CC-FCFC1ED5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6394DE26-5AA0-4932-9346-548849DC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F0AFCD92-9AF8-4D63-94E9-35AC2F01A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A4E63A10-232E-4543-A0D5-06DC1112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00ABE671-4D65-4B55-9865-55D35378E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AE3F8AD6-1E55-4387-927B-8DF3DABC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BEBA520C-8B70-4B8F-8AB0-068F7C2D9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0E7FBDCC-5553-4858-95BB-B2D6A0FC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B173A038-C13C-47A9-A0DE-263F4A8E7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21C21F71-A296-416C-BDE7-42FC4D51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8DB0C89B-77F1-4B88-B017-A0504515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E86EE2E3-EA8A-49DB-851B-189C9144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5518CF46-3A3B-4EF8-9AD6-F4C35E72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28C50365-94D4-4B72-9C99-E5BAC9BE5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B0331827-3F04-4AA2-ABC2-6601CAFF7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3D1B6611-DCDE-48C5-9A0A-64FE15F9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905737F4-B4EE-4DF6-A844-8ABA574AC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39ABFEB9-0576-4B0D-93FC-0EEA6B66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A357A7D1-B7BF-4170-B9C3-15876D39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6F9A085E-D521-4319-9AC0-B2F0AB84F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28D4957E-BB0F-4829-BC77-14F6371C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DC7B3470-C74A-44EC-8528-420F6CF8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269EAAC0-74A6-4A61-BDCA-83ECC71C3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AD337200-BF67-4DB7-9741-4FBD4E29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825B819C-2802-4B30-AB41-195FAD2B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8ED894B0-F1E8-4D0B-9581-CAD32931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7270DFC-3878-40E3-B19E-D8D165CF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EE76B809-21D2-4C9E-8724-3BFA374E2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BF1FCA66-A8D3-4067-B68C-AE66EAFDD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69756D6D-8391-4CCD-ADB5-918132AF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3B2D7883-7DBC-47DC-81DA-8919DBC2B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532BAD02-8826-4C6E-8FE5-26B47B4F5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AAC31C0D-8946-4957-9276-CBA88FE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71EB7DF9-B61D-4CD8-8A16-43EC49257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A318A509-F7F9-422E-AB73-B2202F649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E4ED6075-BD5B-4909-BC88-41CDF96B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0474E792-5DA5-4DB6-84B6-0D71A525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833BD820-E585-4A55-9B6E-EC4BCE91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C3CF6604-A98B-480A-B86B-7923C2166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C556B4EB-68B9-40CE-A0C9-B0D1C7D4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47C78EF8-4E80-4A21-B738-64CDE435D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79508C71-0D7A-420F-BA34-CCE6B395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4992E60C-B7F6-4CFB-AAF9-F57BAA084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76874B6B-C2B3-4F48-A793-7FF21BAB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5749914D-A82D-4CAC-98A3-F3AF86A08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383877E0-5555-48A9-9322-091CBB381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A58F01C6-4B28-4140-82CC-E5E51B55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A89CF9DC-07BE-428E-88B7-C6853B77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987AA194-D214-4DB8-AC28-05CDC6B4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1F4CD03F-B8AC-4D5D-98D7-D82BCD862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CBADF239-FE23-4516-AA48-F1AE81AA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67B7339C-2BDC-41CC-BAAB-7EDAAD23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C884C255-5CBC-4357-9D50-54E057382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6154AB9A-A336-4973-839C-4B998630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CC9DCE30-D3DC-4F3D-B759-4C351104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27309B8C-6B91-4429-B69B-1276E87F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133AD2F3-335D-438D-87C8-221D2AA3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9C39FDAC-2E25-4C2F-877D-26C4BD8BE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FD07D2BC-E676-4B1C-8AE9-FCE08222E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14F68362-BE4B-4FD3-965B-F393AB217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8F1F1A8E-4461-45C6-A7E1-B7100686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FDFD2302-B71D-4D85-AB62-3A576E70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0DE5C2A5-C99D-4756-815E-D66CA8F9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00F34D5F-C370-4883-81FE-3A15657F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9F94D42D-C8DA-4100-8CC3-53DCF5868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B20C0086-6D6F-4D9B-A746-DFE00872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0495AEFA-6B68-4818-B176-F399BB8A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A80C9CB8-1D97-4933-B2CD-D328F988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FAFC6F11-80DF-445A-AAEE-56116106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3F2EF746-9AE7-48BA-B53B-23A06940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53DF0544-D560-4AD1-98B9-97F868991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3C37F058-3670-4A14-9DA6-5B1BD4AD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122A6F09-9940-4F59-8A1E-C435DB72B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63BF9E4-8516-4DA4-95A8-40D88720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C1FB5093-45F5-4A5E-BA2F-938E767B6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D0B7D8F9-F4B1-4A0D-BF50-692A78D0D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6D28EAE7-80E0-496C-A6EE-12F0C130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9FF923C0-9C94-4FFA-BF03-0B0F9612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5E9817B8-FEFB-4D9A-9B9F-83FE7409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04562F59-B7CF-48E4-BD57-2CB88F9B8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C589271B-1254-4441-A682-CCF8E9B37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3A29E17F-F890-48BE-B9D6-CB8D2D271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0DCB8714-4112-4790-8634-21F3CED0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86650420-C23D-44AF-BB97-AED3A150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F02EC654-32FF-4AB1-AD64-E85FBCBF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C90A0AAE-BB24-43EC-85F9-F82C2DC8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9C039BA6-BE55-4EDD-B3E6-690C0D203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B3D17BB3-9D51-41A6-B536-8670D3EEF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67BB7592-9077-42F5-B84E-772CAC17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3E89762C-F3DD-4ADA-B467-74287D13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2BF7C42F-888C-4268-958B-A6C23293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CEEB7986-19C5-4EA0-BA1F-642CDEFAD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8DE19CE-1EDD-400D-AF3E-3C390F51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504F06FC-F031-472F-951B-30CC8A2B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F887DDA6-7138-4F72-8C96-7DA1B4DA8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A10D7953-4553-46B4-A3C3-610AED660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F8D1BB79-D509-4437-AECF-3E7FFA8E7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736A0BE0-602F-4F9D-AB25-2F44415E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79B19851-3950-48CD-847A-9071A03D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8F7B450C-127C-4965-9B36-A4B92ED3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BB115B9D-DF09-49FF-A648-8E8E0F5B7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7A7BD481-4070-4684-960F-AF921E4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3A12AE2-385A-486A-BDC6-E851C066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A3780D82-B47F-4575-8741-90BFF101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52A3280B-B9B2-49E7-9A16-E5367AE1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C9577515-51BF-4033-8956-6BAC1EA3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83BC5677-504D-49FE-947F-97AA0E983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DA138440-EBD9-496B-B19A-58A0CE3FB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437AAB4-2E30-4148-9F42-B3253041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C27A5DA4-81B1-46C0-96C7-E4EF29D3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1EA5559-510E-4B0E-87E7-0AC2EA80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FD969EFD-45EE-4825-BD9D-66C1A2E8D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93F396E-4160-4466-B6CD-992E6721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8BE6C8B6-7481-425B-A9B3-8733833A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C16803B5-A037-4F88-A6C2-36D6E42E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0C97E231-AF2D-46C1-8A0F-78C3A49B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FB3CB679-DE82-4780-A1E0-6905A5BF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1AEF39C1-261C-40B8-9563-82972959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CD2C5F68-349F-4924-9180-33CEE3E6B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10E31B47-84EB-452E-861B-8152C976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D4406B65-A131-4780-AD8C-67B7D136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372E4C99-9114-45DC-9534-E07F347C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8B8D93B9-3859-4EB3-860F-DD9A5C45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2D86815A-F2B2-45E2-844C-F2BA15C10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7FC8BF35-2C80-4C13-9A7E-83D545D0D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65722362-457A-4E41-9F6C-124B59E32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8BF420AB-4503-4C7B-9D40-BCD0C3C5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E2E168CF-40DB-435B-A3EE-E4E2FF7D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5D1C8447-6E25-432C-AC35-77FFD7CC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C603617D-95C4-40FD-8667-234B135C0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1317E394-633A-407B-87E1-8130582C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4F2FB7ED-1B4A-43C9-9A33-7AE362E31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565D0EA7-350E-466E-AA00-D4A2FF6A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E61DD9D2-D37C-483A-821F-78E6197D3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6AAE1B30-3FCD-4F9D-98BB-0D6F5CD8D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24AF5AC6-218D-471F-9A75-276172BE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5558C480-5678-49E3-9231-2842ACAB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4B9EAAB1-812E-4632-AD18-C0B32262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7A0E1AEF-54ED-474C-8638-78B91FB2D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D39A9078-D5A0-4262-BAA0-31494082F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F9A086D5-5CA5-4295-BD2A-36F78B758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2867CBCF-D3D4-49B5-8566-49D64536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21BE87D7-E5B6-47E7-B506-6C3AD6B3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8B49991B-AC3A-4B9A-9640-09C81AE3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708A7F14-5362-472C-B20D-2969F73F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6C460920-DEAE-47DA-ACC5-85AC140CF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555DC026-8DD2-44F8-8E75-203C8598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BBB6131F-7B04-4232-9750-236FDC08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37664E0-67D3-456B-95FA-9D0F2E17E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4428E502-F28A-4E49-B40E-89D8BE2B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391BE4C7-19E4-4DB0-9E7F-2EA06C880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89CFF23F-1289-4F56-B88E-5F4F81484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6D1856A-54D9-4E7E-8BE6-9119249A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61E3BF86-5099-4DAC-B734-EF9CB66C1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3AEBA4D6-2CF7-4A2A-82F8-457003BC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66BC96BA-E29A-4F52-AF86-C9BC3E20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24305A8C-6BCC-41AF-BE6C-1997CD846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4A141170-1CFC-4D72-9876-21965AD8C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67D287B-7C14-4B61-BC4F-F84DEA8F7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75BC8B4A-1218-40D7-B872-4F83440C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85123CB5-2C65-439B-AC24-338FABB6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785CF183-5D0C-43BB-9299-9E3B061FA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7B4CEDE5-7F83-4DA9-9B0A-59198500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0AF52548-8161-4D04-8E29-2707AA57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167F4016-AF39-4772-9927-9783DCA3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0F6C5E15-2AFF-48A0-A720-DDEC2C49B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55F0453E-1668-4F26-847A-75654E13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F281F04D-3308-46C3-BF66-1E47B791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E41A77DC-5870-4631-AEE9-FF2990BC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FFBF4BDE-2988-49EF-BFC6-D5FF33C6D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86671872-4696-4C5F-823A-254CBE73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C0716A35-B47F-446E-847B-C76DDDFA0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BCC1598E-0F4B-46F5-89AA-0B5F6F304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E4C419AF-4419-4531-9BA3-8CA60F8C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1D92C5F2-7F1D-48DB-9E4B-7218D1FF2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B5029EEA-50F5-4878-9C73-E6F6B476D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59837EC7-FC7F-45C4-A063-FF6F52CB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A21AB9A-B50B-440C-97CB-67AEA8DA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32A47092-1044-4DCE-83E5-41FF9289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EBDD11D6-CA9D-4C33-A8FC-721A54C48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1E9219C4-84F1-49B5-9449-8E7739D1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75940563-7264-4850-B54E-08BE5464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B2A99C73-5186-4FFE-B7D8-A14C6538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74827731-1F49-4438-BC02-C410574D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6A3DC62E-CDF9-4539-AF95-8E62C1589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187EE582-B90C-46B9-9A9F-0B5BDBAAA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C4BC3C33-6862-4334-827E-1C4AFF7B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72523BF7-8606-4372-8BE3-AFC641DA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5B731177-FB42-4BBA-8CA8-843B72E98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C319856F-9240-4812-B042-D6584D846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471511AD-18B3-4533-9D04-AAEA454F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2077A749-BD89-41B8-9E1F-E8F53E20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5012FAA3-6D4A-4CA7-BE7D-EA4CF000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D23B7477-D0AC-4C01-82BA-C63E3EAB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73A1217F-5188-4B31-83B9-4E04C454B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FA349402-3502-4760-83D3-0F7ED496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42DACF05-BD7D-4E7F-87A6-FC2B7F1F7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DF3F8671-2C21-4190-9EFE-F3F30AFC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DFBE78BD-E6FD-448A-B751-B7BE43ED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47E6D646-56EF-4144-917B-11607CF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34E069B2-064A-4AD5-9720-AE375BF1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96F8CFC5-EDD2-4C3C-8171-5B1F1987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8B6C2D34-3726-4B20-BAC4-066E825E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808A3381-4A3E-4C02-8B5B-C8B19B83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5F52335D-57EA-449B-8D48-8B7A15B21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39C16BB8-1690-419C-90E6-B6609770B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029277AC-76B7-4BCF-9E12-515B90C8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21247B31-5CCC-4D06-9888-A4BEEDCC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FB3A9558-944B-4C19-82EE-946E6A88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E5B2C774-0A48-41CE-BFEA-75803BA9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5639CA97-4C6E-493D-ABE6-1C39A433C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51A8C4EB-53B6-4087-A42D-D708948D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ADAA567B-8F41-420D-8BEC-06BE25DB5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D8C995D5-5999-4AFE-9EE5-E80B0EF13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3F3987E8-553E-4F03-B9EE-76BE00BE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97308CBF-29A9-4E48-88A4-D63B2109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6C17C970-CD2F-40E6-9F79-A138E050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FE7F8AB3-C453-4214-852E-D4232D9DA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49DE566F-9261-4FD0-BDFA-F181E890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9B9ECF96-4921-40B4-BCBF-10295E14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5D7644B3-BC2A-4FD4-834A-6E53AC062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0568BD44-7C95-4546-9760-390A3452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FA378AEB-BA16-46B8-9E71-8CC58BCE9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AE0E7D8D-B7EF-4A70-9BF6-EC45537F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782C57B3-E7FB-4CF0-B113-0B2D4A509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61E0A6D8-76A8-4678-B463-E23CBF21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32027D87-9BE3-480A-A10E-A6938584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AFB84647-B1AF-4B85-9A26-E3AC5719E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680ACBD5-4F6C-43D0-890F-1807F6B8E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5253BA59-140A-4CA9-829B-847F56E7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C2B9BEAB-020E-4FD0-8613-74643884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1E8F7628-C0E4-4DB4-B6F0-62253D86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8E249E64-1BFB-45A0-95AA-4F4B60CB6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FFBB4C9A-3145-4182-A7B9-8BACA87FC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F0F96BEB-5EFA-4B32-AD7B-5C36FE8B2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861165C7-C1A8-4C4E-B7F9-DB0875990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5684FDCD-9302-4280-9DE9-DCBEAECF6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AB56D53E-E6C5-4109-A573-C82D1140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FB9AD162-9D8C-4252-BBBF-F49AD456D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C6163E93-B841-4669-92A9-536588A85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C961C91-7A33-4810-926C-B41028CB4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973C063E-A1BB-42FC-B8F6-8D25989C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158FC11B-178E-4B30-9360-E6DE7895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C44AE18B-D737-48EA-8720-CB8684EB9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1FBEC68A-E5A5-4059-AB01-86442F966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6F5658B6-2AF1-4C84-AEF2-B230C8D66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B5B366D6-724D-4689-A36D-B26C5E88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989552CB-2A6A-47CD-9923-5F4F81634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3396C50E-0484-4999-8A91-72DAFB188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8380B536-B6FB-4925-B489-B6F17230F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CAE1D78A-3E2A-43A6-8E20-2CE9D2F27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25718749-A93D-4A0D-B315-69184761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A73159E8-9FEB-4C80-9817-E0AD3B02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E7ABED3C-203C-460B-9085-0F7743EF2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9B38774A-B044-450F-B1AA-57577E41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5757D0A7-DE6D-4C1F-B552-5105AE48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713C0E77-F344-4953-824F-673AE301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4CEC3429-3A7B-4452-BA33-2BB985569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0D388670-5065-44A8-A98D-AFFEBA38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074E72C8-A09C-44E0-ACFA-65916DF2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0D4634CF-6FA7-478D-90C9-A2487C77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7030B855-5D4D-48FF-AC4E-2042C7466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FADAF918-C252-483B-A518-CBB3B02D3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631F6595-C514-496B-AA30-B54CD0D9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515A9EE3-9058-4CD9-9F46-BB80CB1C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DB3D59DF-7F9A-4CD3-B313-ABA5EF84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76D35419-7B82-4AF5-B90B-F6C26340F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618310EF-7AAF-4AF2-A61E-1F1D2B356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5A045368-1112-46E0-B073-1541378A0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CC686EC3-16CE-414E-B4B9-4C0DFAA47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A99B3DA3-1B83-474D-ACC7-48AC8BFAE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9BF74360-9BFC-47EE-BF98-D91973DD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6454DC84-C71F-4D19-87C9-AFDE0E05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D58D7006-328A-4595-8BD4-ABD0E513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D08FBB9E-B143-4CA9-93B3-5CE8646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6160A734-AE16-44C5-9B96-B22E945F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0AA808B3-36FD-4FA5-809A-9FEB4947A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B5878F42-95B8-4310-B563-7F4FDA33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8B967B14-A8AF-49A3-9C04-EF6792A3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EB54CEC9-7339-4802-AA42-16246DE6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7C02B221-43C1-4525-9C94-AFF30BD5F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76E8C564-B308-4E65-AB53-6BFB1A9F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761D61EC-3813-4A71-8B2D-1E5354087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F219F19D-76B2-4248-98DA-A225A788D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6DB008BA-E5C7-4407-AB3D-2361E1A38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9DDBAD33-88C7-49C9-99EB-529B24ADB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A3785153-6ECD-4BC5-B4D6-A33F541B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918C21A0-8CC2-4619-9859-4DAAC3C6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49C5135-5BD5-4929-A7E7-3AD7102C1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5337F603-EAB2-4729-BEB0-A37361DF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F51129F1-08EA-4F8B-81B5-6FCA91434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69D290F5-A938-4D4A-A6E7-43A32B257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78AD6902-AE6A-4056-909C-9F481CAF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590C563B-2450-4241-8980-C32AE421D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4ADFD907-87A2-45D7-98F0-CBDE130B6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0A7BC292-BE6A-4845-B3F1-45C39C7CD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A8473A60-D2E7-40DD-B070-FEC475DC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2ED0DD2B-2E8D-4458-9AB8-4AEF58CC7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E928F8B3-196E-4C1D-943C-2B7F8C94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AF8D64E1-E5E9-41C1-8B08-4B80402E2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2B3B7284-8841-431C-831F-C0DA3EBF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30014E00-42C1-401F-AC73-2BDB25B9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79B16333-BD8F-470F-AEC8-B1A0361D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874984A9-B349-451F-B33A-CA729700E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980EA569-2AAD-40FB-8533-787841F3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6C3C3BCE-84E0-41E9-8163-86DB7156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01C2C643-A8F0-4B2A-A040-D20CA5CFD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E6099A09-053B-4CB7-AEFE-9B1DEC30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B6AD0DC4-D754-4C6F-8F56-557B2BA1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AF84D384-DAB4-4FE0-AA5D-D7BF0BC40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45864AB-413B-405E-AF60-A6E4792D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4C017115-EF58-41B6-8331-3ED6A977E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F91DCBCF-94A6-4267-B610-2FD225CA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C5FB7AE5-2D18-40C1-97CF-12EBF367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72395287-1188-4A2C-B30F-7EE6D913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EF88D89D-B3D6-4C6C-8A37-A89DDC2ED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D0D964A9-F51E-40F7-BD24-9EFBE344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4BCA53D1-3398-42B5-BF92-C60528B0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E6B637AE-CFD2-42DF-A3E4-B1F62AF94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BB56E58-A763-44D1-85BA-C4D056DD6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C88591EF-7EED-4756-B838-298DA006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C1926950-4B78-46EF-A1D8-67CF87F6E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16B54BC4-1DD2-4965-BCBE-9B45EE51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87FC27C7-8DCE-42B2-B929-E13CA5A8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C1919F46-3247-4BA2-8911-1C003B4E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B728CC66-0DB9-4F27-8F1C-006AAA3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9B0BF60A-B2D5-42DC-8C25-19C6CF19D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4CCB51EC-2A55-4082-8292-5F938E2A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CD5057B1-B689-41BB-A212-AC7ED283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9C7181AF-C2CE-46E6-9139-F8ED44B8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A0C34298-93A8-455D-90A5-CE1111368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C1D44CE8-D87E-44CD-A8BE-E6787BC8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A2F9C8AC-F102-49F1-B5A5-FA6B27648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468FBE05-C55E-4000-A517-76EDBC02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37F77704-522B-4C3E-99FD-59060D87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07C716FC-9881-4229-95DD-180053B5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67634416-33C3-4137-A5F5-7FE4BE14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B7BDDA52-9C29-4837-A74B-86E38615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09302F4E-275B-49D5-8AC8-10B00DAA2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5E7B3B28-FDEA-45DF-A952-EBFCA9BC3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6CD0A2B3-FE4D-4404-B5E4-6BBC465AF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12C4053A-22FD-4B48-9F89-F2697A71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97ADAE29-E66B-4FCE-8504-0D3661BF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4D0606BD-76CB-4570-9840-80104029B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6C39ABFE-E397-4D17-8009-AAD072818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1883981D-18BC-4978-A274-F2B76010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550D6F69-2EE4-4611-8808-547C66F4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A5FF387A-64D3-46EB-B732-BCB70785E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ADDBCB04-BA36-41B0-BF6F-066630D56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D425051B-4F64-431E-ADE2-F992E5259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70C23AA-DCBF-4A64-86EB-E61B0695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DF093CE1-8371-4478-ADEA-2923C084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CE3D577F-DA28-461E-8013-F860F21F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E3EDC3BD-A762-4B9B-804F-895469C0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787031CB-A8F9-4F31-B81E-C22D6154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81F5DEA9-93DE-4A8C-B3DA-9C9BF57FB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77D32790-0B2E-4343-849B-1513BB59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D27C06B3-1403-4AD7-82E3-85DAB5CF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C88F49F1-E2BC-40C9-BE89-E64D52E0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344716A0-D9FB-48AF-87F4-94DAD11F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6227569-9644-4AD4-93E4-64B3551AE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75DB6FE8-AFCD-467F-BF09-23B48D16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DDF869FF-61E0-4078-BCF6-6F1CA1D95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05F1ED91-4807-4BA7-9DB9-00F3267E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3CAF75F4-32D7-4F53-9178-C12B0EBA5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7F838BAF-2164-416E-B35D-776A07AD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0FBE7BBB-09E6-4B56-B1D6-AF471D71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F81D728F-27B0-458E-92E6-1C6C4E9FC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53C06E59-7A41-400D-9B0D-A572C8FE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33A7AA4B-83B3-4311-AD97-3AD31DB3C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0E64126F-10EF-4A83-9E6D-B63CADD2A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1B32B83F-A930-4E8A-B5FA-7D497441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1D5D48E9-1C3B-43D5-8EB4-D8FF68CE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FC1D981F-900F-43D0-BEA3-6DE7256DC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D86F5FC5-120A-4C81-AA97-7CCCFD21E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6565CB35-7E9A-4092-BD80-03E04E0BB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C51FB98D-DF38-43E0-A18C-89F0D0F4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F7F87D4C-D1F8-4A79-BD2B-FBE66E6B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943F332E-D7EF-4AEE-8F87-638D7842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0EE89299-5B66-4E88-ADF5-465840E88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FDDA2BEE-B7F2-4465-B748-09F5B72D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E77B3D08-A4CE-4C28-B94F-42656090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76C84B69-E7C5-42A9-A9DD-ED06BD0D6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86ED81F6-3B16-46FC-9374-FC84C8041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E878A64A-A2FA-4A3E-BF39-212BD653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60A00DC1-DE18-45C7-8CFD-E20C5B232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6B3B1420-0D4A-415A-9F98-6439DDA81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94DDEDC2-99C5-4FC6-AC03-0BBD36277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5A2153BC-34DB-4389-AEEA-33A14A919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7C241FBC-3745-4DC8-B00A-567DADA0E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FF400E92-5845-49BA-A3AF-793F04FD5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CBD34F7E-F615-4556-ACB1-FAF6DEA3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C1B5E105-6CE1-4EB4-B8D1-84605187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E962840B-D00E-42A8-BCD5-AB0AD09B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4604DF13-910E-4499-9ABC-594E104F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6BD697A9-13AE-4FAF-814B-A1643268F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B64D286E-864B-46A1-9781-6C1037A5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16D5352A-A508-42CC-AC9A-EF7FD437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5AEC62F0-1E40-4D75-9CD5-C17BC783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813C1D0F-56ED-4B03-8C34-5148FA50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F80381B5-6350-4749-8273-09195360D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F282B98B-56A7-4164-89E9-602BCCD4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582146D2-2E73-43A4-8077-C564325FD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9EEDE3EE-7CA7-4E3E-BEF3-8243891BE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E5040923-B0EB-4198-9F95-017F125B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4F648E37-0E7D-4AF2-8FD0-F249788B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D1104454-4976-4CE4-9C67-8A8422DD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A2C9724B-89B0-4D01-AC4D-3C6150363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A71CB43C-5046-4B53-8CC8-B4A72361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A9FE1CAB-7498-40E1-8F32-C579C4BD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69834CB9-86AF-4639-8423-48E9E6BB0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1119F8A7-8282-411F-AC97-D4AE37873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6CF22DE7-52D1-4A52-A663-A2E0A50D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3CD936DA-49B6-4E9D-A850-4A423E8F8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BF89B4C6-866C-4344-B8D1-F0B7265C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460AD7CE-57C9-4A02-94C4-D8F4121D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1E1EF775-8225-4A3B-BAD8-C0D9A8E9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BD2FC5CF-A323-4B51-B898-7E03BFFC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E2D37EAE-25ED-4163-9351-4AE53129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6A8F90AA-9DD3-448D-B832-10A2D1D5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58467941-3942-48DA-8688-59A416623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04DBE4E4-2507-46A1-8B76-3A56F5B34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0CEA5142-437C-4364-B12E-123033B04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2EED74E9-8132-4C2C-9C04-B0A5C6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A6A47297-E0F6-4088-A9C6-62455C4AC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99CDCB8F-EFFF-444E-A0B6-B2DD66DE3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F1B45B73-5370-4234-806F-DDA77C3D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6F74E174-AACF-4FC6-A92D-1F90CC712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9C493EDE-F589-4D6D-B011-9B55F69F7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6E8EB7BE-5D97-441A-95E0-C7C5220D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9A5952A9-1099-477F-94CD-2EFD1AB2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F2431E2F-F7EF-40FB-8F09-EF745FB6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CB39DF63-116B-4BAD-8A46-BB1EA80E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3F9C0595-A83A-47FA-95CA-2719C0A5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EA3E2018-2328-41BF-974B-29437E288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661AC48F-75CB-4CD7-A328-2F2962D1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ED19981A-9D36-4409-B87A-A6BEF60B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A0506A35-37B5-4183-B42F-C1B6A4ECA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B687EBED-68DB-4654-A09F-35FD0765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07F8B855-C6DE-4A9D-952F-4CC8A4DA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C4A1710B-7E9B-48D7-8BF6-79DF91283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0F503B16-F810-4C05-8229-D66780E84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1BEC21EF-2942-4FF5-8B9C-BBE1A7ECF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52BA3685-A539-434A-9E7F-335267092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AB268132-9BCC-4D73-BDC6-81A3B1776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E1A073DA-3227-4DD5-898C-69CC7E68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DC22C573-58F3-4511-BD1F-E57C4AC5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4D3A5154-7091-497B-95D3-A7BB6E6D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21658A09-353A-4680-9BD5-E5EBAC914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30B8E329-7328-40E0-A76E-DF131B25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D818F807-76FA-4543-9EA3-C4F5AB27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76D86416-A053-4340-8B32-059A71CD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BA73889B-9173-4F1F-BF37-E661EB59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C2996E88-1CBC-498A-B1F5-8B0E3ADA7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F3692A2A-4560-44A4-8F77-C2F99C622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0D7D4241-F8D1-404E-9D61-601AD118B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0FA4D684-69DE-4C22-9B41-5D5836F2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800E727E-C288-4A2D-97D9-8702F04F4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4E94DF69-70CF-4AC1-84B3-02DC2A004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5E0D80B8-9C7A-4A5C-91F3-D8FCD0B2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778AE68D-6A1B-4D90-97AA-4AD490413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E6183DB6-D9E9-463E-8206-BB7E0D82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03A38E92-15BD-4F6D-8DCB-1D85FE90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266E5095-C335-4902-8F9D-5400A2F0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63DB9A33-FDC4-4A65-B5A1-7C343F1D9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13B19FEF-F9C1-4B03-8FC4-967E8A00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A8059AF2-7341-4974-8EA1-951DD673A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A9484237-B5B1-4FA3-A835-8858D792E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0D4A099A-2F7F-4933-81FE-1A68A3CB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AD7FB62E-21D9-4B16-9E40-E9128882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E2FA29FC-F122-4C66-935A-588EEEC7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F8DE70F1-BB2D-4223-8A76-0436B70C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CF862A28-22F2-4CA8-B910-DA98B5D50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7D08E04C-38CF-4CF5-8C57-B3447033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A3A0EE38-7063-4FCD-9B26-5C1C119F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5DA1AECC-35DE-42F0-849C-AE6B3498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881B80E3-C3F2-43F0-9898-14B7B751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7F24A1CC-296E-47BB-8337-7E89DA93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C3866760-7741-4807-AC15-1E04FF6CE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38E1908B-10A0-49C7-A2E2-BB2460A7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E19A957B-5BE9-485C-8E21-FDFA3D4C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6132CA85-170C-4FFB-BD9A-192CB37B4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474398C9-2ABE-46C0-A7C8-EA953D34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015B6EBF-015E-4B53-8097-1395A4DA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CEB60F76-4738-4DAD-B936-E4A75178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3945E9F5-2773-40EB-A4FE-91D7C29C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0F8B0AD8-6368-408E-B35A-1CB71829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38DD3AFA-F347-4F9A-90AD-300F413C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1438E2E3-6DF6-4D31-A2BE-1545177A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C61411D3-E43B-4A3F-9B7F-5C0013E50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CD079707-265A-46EA-A262-9F6B18B1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74B2B4BA-F339-4CCC-9F02-3D66227E6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0E3AF892-C936-4CB2-9946-848D42424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B7BA4905-8C22-464E-B400-C6975054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E6B7E9F7-B4E2-4EF6-9127-19B1C1FB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151AE629-11C3-49F8-80CE-7463AC365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D550D644-3374-4838-ADA5-0AB02887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775D2116-D3AA-4128-9959-34418B9B3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FED9C826-ADF7-4D75-8BE1-C143EEA7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6CA0E643-2FB1-4A52-BC30-09AF7B4F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E36D3D1B-68A9-48AA-8316-4FB7E0E8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B014ADAF-A4A4-4B36-9575-C42571E1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7CF5269C-B00F-4B3B-9AFB-43A1FB3F4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0E9650CD-4545-4532-88A4-3B09FF6D8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B3242B76-8C96-46A2-84F9-8BBC7018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C9977B3C-0E2F-4D74-A318-BB3060868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AF705DE0-42BC-47E8-BA58-69B838CE7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1BC0E449-4BC1-4351-9953-299BB07AD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F473-DC0B-4E07-AE1D-9F5BAF485892}">
  <dimension ref="B2:W38"/>
  <sheetViews>
    <sheetView showGridLines="0" showRowColHeaders="0" tabSelected="1" workbookViewId="0">
      <selection activeCell="AC58" sqref="AC58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11208.800999999999</v>
      </c>
      <c r="D8" s="22">
        <v>8961.3230000000003</v>
      </c>
      <c r="E8" s="23">
        <v>21382.404999999999</v>
      </c>
      <c r="F8" s="23">
        <v>12844.705</v>
      </c>
      <c r="G8" s="21">
        <v>43862.029000000002</v>
      </c>
      <c r="H8" s="22">
        <v>21718.370000000003</v>
      </c>
      <c r="I8" s="23">
        <v>41730.538999999997</v>
      </c>
      <c r="J8" s="23">
        <v>52950.714</v>
      </c>
      <c r="K8" s="21">
        <f t="shared" ref="K8:L23" si="0">+((I8*100/G8)-100)</f>
        <v>-4.8595335158799884</v>
      </c>
      <c r="L8" s="24">
        <f t="shared" si="0"/>
        <v>143.80611436309445</v>
      </c>
      <c r="M8" s="23">
        <f t="shared" ref="M8:N13" si="1">+((I8*100/C8)-100)</f>
        <v>272.30154233267234</v>
      </c>
      <c r="N8" s="25">
        <f t="shared" si="1"/>
        <v>490.88054297339806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499.63800000000003</v>
      </c>
      <c r="D9" s="30">
        <v>130.69999999999999</v>
      </c>
      <c r="E9" s="31">
        <v>1794.518</v>
      </c>
      <c r="F9" s="31">
        <v>274.20499999999998</v>
      </c>
      <c r="G9" s="29">
        <v>1391.143</v>
      </c>
      <c r="H9" s="30">
        <v>2689.0309999999999</v>
      </c>
      <c r="I9" s="31">
        <v>1701.3809999999999</v>
      </c>
      <c r="J9" s="31">
        <v>92.38</v>
      </c>
      <c r="K9" s="29">
        <f>+((I9*100/G9)-100)</f>
        <v>22.300942462421176</v>
      </c>
      <c r="L9" s="32">
        <f>+((J9*100/H9)-100)</f>
        <v>-96.564561732460504</v>
      </c>
      <c r="M9" s="31">
        <f>+((I9*100/C9)-100)</f>
        <v>240.52273846264688</v>
      </c>
      <c r="N9" s="33">
        <f>+((J9*100/D9)-100)</f>
        <v>-29.319051262433049</v>
      </c>
      <c r="O9" s="26"/>
      <c r="Q9" s="34"/>
      <c r="R9" s="34"/>
      <c r="S9" s="34"/>
    </row>
    <row r="10" spans="2:23" x14ac:dyDescent="0.25">
      <c r="B10" s="35" t="s">
        <v>13</v>
      </c>
      <c r="C10" s="36">
        <v>1705.2049999999999</v>
      </c>
      <c r="D10" s="37">
        <v>283.36</v>
      </c>
      <c r="E10" s="38">
        <v>6328.58</v>
      </c>
      <c r="F10" s="38">
        <v>2404.73</v>
      </c>
      <c r="G10" s="36">
        <v>13456.483</v>
      </c>
      <c r="H10" s="37">
        <v>8714.8919999999998</v>
      </c>
      <c r="I10" s="38">
        <v>10258.836000000001</v>
      </c>
      <c r="J10" s="38">
        <v>2353.89</v>
      </c>
      <c r="K10" s="36">
        <f>+((I10*100/G10)-100)</f>
        <v>-23.762873255961452</v>
      </c>
      <c r="L10" s="39">
        <f t="shared" si="0"/>
        <v>-72.990026726665121</v>
      </c>
      <c r="M10" s="38">
        <f t="shared" si="1"/>
        <v>501.61892558372756</v>
      </c>
      <c r="N10" s="40">
        <f t="shared" si="1"/>
        <v>730.70652173913038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7092.1540000000005</v>
      </c>
      <c r="D11" s="37">
        <v>7598.5029999999997</v>
      </c>
      <c r="E11" s="38">
        <v>8981.4340000000011</v>
      </c>
      <c r="F11" s="38">
        <v>7792.741</v>
      </c>
      <c r="G11" s="36">
        <v>21746.053</v>
      </c>
      <c r="H11" s="37">
        <v>7216.0519999999997</v>
      </c>
      <c r="I11" s="38">
        <v>18542</v>
      </c>
      <c r="J11" s="38">
        <v>49928.307000000001</v>
      </c>
      <c r="K11" s="36">
        <f t="shared" si="0"/>
        <v>-14.733951949809011</v>
      </c>
      <c r="L11" s="39">
        <f t="shared" si="0"/>
        <v>591.90614202891004</v>
      </c>
      <c r="M11" s="38">
        <f t="shared" si="1"/>
        <v>161.44384343599984</v>
      </c>
      <c r="N11" s="40">
        <f t="shared" si="1"/>
        <v>557.08083552773496</v>
      </c>
      <c r="O11" s="26"/>
      <c r="Q11" s="26"/>
      <c r="R11" s="26"/>
    </row>
    <row r="12" spans="2:23" x14ac:dyDescent="0.25">
      <c r="B12" s="35" t="s">
        <v>15</v>
      </c>
      <c r="C12" s="36">
        <v>1615.616</v>
      </c>
      <c r="D12" s="37">
        <v>548.78</v>
      </c>
      <c r="E12" s="38">
        <v>2452.8879999999999</v>
      </c>
      <c r="F12" s="38">
        <v>648.16</v>
      </c>
      <c r="G12" s="36">
        <v>4253.174</v>
      </c>
      <c r="H12" s="37">
        <v>807.8</v>
      </c>
      <c r="I12" s="38">
        <v>4637.6229999999996</v>
      </c>
      <c r="J12" s="38">
        <v>268.23599999999999</v>
      </c>
      <c r="K12" s="36">
        <f t="shared" si="0"/>
        <v>9.0391082048371203</v>
      </c>
      <c r="L12" s="39">
        <f t="shared" si="0"/>
        <v>-66.79425600396138</v>
      </c>
      <c r="M12" s="38">
        <f t="shared" si="1"/>
        <v>187.04983114799552</v>
      </c>
      <c r="N12" s="40">
        <f t="shared" si="1"/>
        <v>-51.121396552352493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296.18800000000005</v>
      </c>
      <c r="D13" s="37">
        <v>399.98</v>
      </c>
      <c r="E13" s="38">
        <v>1824.9850000000001</v>
      </c>
      <c r="F13" s="38">
        <v>1724.8689999999999</v>
      </c>
      <c r="G13" s="36">
        <v>3015.1759999999999</v>
      </c>
      <c r="H13" s="37">
        <v>2290.5949999999998</v>
      </c>
      <c r="I13" s="38">
        <v>6590.6989999999996</v>
      </c>
      <c r="J13" s="38">
        <v>307.90100000000001</v>
      </c>
      <c r="K13" s="36">
        <f t="shared" si="0"/>
        <v>118.58422194923278</v>
      </c>
      <c r="L13" s="39">
        <f t="shared" si="0"/>
        <v>-86.55803404792205</v>
      </c>
      <c r="M13" s="38">
        <f>+((I13*100/C13)-100)</f>
        <v>2125.1742136750977</v>
      </c>
      <c r="N13" s="40">
        <f t="shared" si="1"/>
        <v>-23.020901045052256</v>
      </c>
      <c r="O13" s="26"/>
    </row>
    <row r="14" spans="2:23" s="27" customFormat="1" x14ac:dyDescent="0.25">
      <c r="B14" s="41" t="s">
        <v>17</v>
      </c>
      <c r="C14" s="42">
        <v>0</v>
      </c>
      <c r="D14" s="43">
        <v>0</v>
      </c>
      <c r="E14" s="44">
        <v>110.38</v>
      </c>
      <c r="F14" s="44">
        <v>0</v>
      </c>
      <c r="G14" s="42">
        <v>201.06</v>
      </c>
      <c r="H14" s="43">
        <v>0</v>
      </c>
      <c r="I14" s="44">
        <v>126.19300000000001</v>
      </c>
      <c r="J14" s="44">
        <v>0</v>
      </c>
      <c r="K14" s="42">
        <f t="shared" si="0"/>
        <v>-37.236148413408927</v>
      </c>
      <c r="L14" s="45" t="s">
        <v>18</v>
      </c>
      <c r="M14" s="44" t="s">
        <v>18</v>
      </c>
      <c r="N14" s="46" t="s">
        <v>18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0</v>
      </c>
      <c r="E15" s="31">
        <v>110.38</v>
      </c>
      <c r="F15" s="31">
        <v>0</v>
      </c>
      <c r="G15" s="29">
        <v>186.46</v>
      </c>
      <c r="H15" s="30">
        <v>0</v>
      </c>
      <c r="I15" s="31">
        <v>104.986</v>
      </c>
      <c r="J15" s="31">
        <v>0</v>
      </c>
      <c r="K15" s="29">
        <f t="shared" si="0"/>
        <v>-43.695162501340768</v>
      </c>
      <c r="L15" s="32" t="s">
        <v>18</v>
      </c>
      <c r="M15" s="31" t="s">
        <v>18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0</v>
      </c>
      <c r="D16" s="50">
        <v>0</v>
      </c>
      <c r="E16" s="51">
        <v>0</v>
      </c>
      <c r="F16" s="51">
        <v>0</v>
      </c>
      <c r="G16" s="49">
        <v>14.6</v>
      </c>
      <c r="H16" s="50">
        <v>0</v>
      </c>
      <c r="I16" s="51">
        <v>21.207000000000001</v>
      </c>
      <c r="J16" s="51">
        <v>0</v>
      </c>
      <c r="K16" s="49">
        <f t="shared" si="0"/>
        <v>45.253424657534282</v>
      </c>
      <c r="L16" s="52" t="s">
        <v>18</v>
      </c>
      <c r="M16" s="51" t="s">
        <v>18</v>
      </c>
      <c r="N16" s="53" t="s">
        <v>18</v>
      </c>
      <c r="O16" s="26"/>
      <c r="Q16" s="26"/>
      <c r="R16" s="26"/>
    </row>
    <row r="17" spans="2:20" s="27" customFormat="1" x14ac:dyDescent="0.25">
      <c r="B17" s="20" t="s">
        <v>19</v>
      </c>
      <c r="C17" s="21">
        <v>3549.6759999999999</v>
      </c>
      <c r="D17" s="22">
        <v>4445.2780000000002</v>
      </c>
      <c r="E17" s="23">
        <v>1175.4380000000001</v>
      </c>
      <c r="F17" s="23">
        <v>866.24</v>
      </c>
      <c r="G17" s="21">
        <v>2539.8320000000003</v>
      </c>
      <c r="H17" s="22">
        <v>2345.7710000000002</v>
      </c>
      <c r="I17" s="23">
        <v>2096.1709999999998</v>
      </c>
      <c r="J17" s="23">
        <v>297.83999999999997</v>
      </c>
      <c r="K17" s="21">
        <f t="shared" si="0"/>
        <v>-17.468123875909924</v>
      </c>
      <c r="L17" s="24">
        <f t="shared" si="0"/>
        <v>-87.303108444941984</v>
      </c>
      <c r="M17" s="23">
        <f t="shared" ref="M17:N32" si="2">+((I17*100/C17)-100)</f>
        <v>-40.947540000833882</v>
      </c>
      <c r="N17" s="25">
        <f t="shared" si="2"/>
        <v>-93.299856611892437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194.595</v>
      </c>
      <c r="D18" s="30">
        <v>25.22</v>
      </c>
      <c r="E18" s="31">
        <v>0</v>
      </c>
      <c r="F18" s="31">
        <v>0</v>
      </c>
      <c r="G18" s="29">
        <v>186.41399999999999</v>
      </c>
      <c r="H18" s="30">
        <v>0</v>
      </c>
      <c r="I18" s="31">
        <v>311.44400000000002</v>
      </c>
      <c r="J18" s="31">
        <v>0</v>
      </c>
      <c r="K18" s="29">
        <f t="shared" si="0"/>
        <v>67.071142725331811</v>
      </c>
      <c r="L18" s="32" t="s">
        <v>18</v>
      </c>
      <c r="M18" s="31">
        <f t="shared" si="2"/>
        <v>60.047277679282615</v>
      </c>
      <c r="N18" s="33" t="s">
        <v>18</v>
      </c>
      <c r="O18" s="26"/>
      <c r="Q18" s="26"/>
      <c r="R18" s="26"/>
    </row>
    <row r="19" spans="2:20" x14ac:dyDescent="0.25">
      <c r="B19" s="35" t="s">
        <v>14</v>
      </c>
      <c r="C19" s="36">
        <v>428.38600000000002</v>
      </c>
      <c r="D19" s="37">
        <v>1709.52</v>
      </c>
      <c r="E19" s="38">
        <v>541.21799999999996</v>
      </c>
      <c r="F19" s="38">
        <v>677.08</v>
      </c>
      <c r="G19" s="36">
        <v>1499.0609999999999</v>
      </c>
      <c r="H19" s="37">
        <v>966.48599999999999</v>
      </c>
      <c r="I19" s="38">
        <v>1006.6399999999999</v>
      </c>
      <c r="J19" s="38">
        <v>0</v>
      </c>
      <c r="K19" s="36">
        <f t="shared" si="0"/>
        <v>-32.848629908989707</v>
      </c>
      <c r="L19" s="39" t="s">
        <v>18</v>
      </c>
      <c r="M19" s="38">
        <f t="shared" si="2"/>
        <v>134.9843365562833</v>
      </c>
      <c r="N19" s="40" t="s">
        <v>18</v>
      </c>
      <c r="O19" s="26"/>
      <c r="Q19" s="26"/>
      <c r="R19" s="26"/>
    </row>
    <row r="20" spans="2:20" x14ac:dyDescent="0.25">
      <c r="B20" s="48" t="s">
        <v>20</v>
      </c>
      <c r="C20" s="49">
        <v>2926.6950000000002</v>
      </c>
      <c r="D20" s="50">
        <v>2710.538</v>
      </c>
      <c r="E20" s="51">
        <v>634.22</v>
      </c>
      <c r="F20" s="51">
        <v>189.16</v>
      </c>
      <c r="G20" s="49">
        <v>854.35699999999997</v>
      </c>
      <c r="H20" s="50">
        <v>1379.2850000000001</v>
      </c>
      <c r="I20" s="51">
        <v>778.08699999999999</v>
      </c>
      <c r="J20" s="51">
        <v>297.83999999999997</v>
      </c>
      <c r="K20" s="54">
        <f t="shared" si="0"/>
        <v>-8.927181494387014</v>
      </c>
      <c r="L20" s="52">
        <f t="shared" si="0"/>
        <v>-78.406203213984057</v>
      </c>
      <c r="M20" s="53">
        <f t="shared" si="2"/>
        <v>-73.414141207061206</v>
      </c>
      <c r="N20" s="53">
        <f t="shared" si="2"/>
        <v>-89.011775522055032</v>
      </c>
      <c r="O20" s="26"/>
      <c r="Q20" s="26"/>
      <c r="R20" s="26"/>
    </row>
    <row r="21" spans="2:20" x14ac:dyDescent="0.25">
      <c r="B21" s="35" t="s">
        <v>21</v>
      </c>
      <c r="C21" s="36">
        <v>183.66</v>
      </c>
      <c r="D21" s="37">
        <v>0</v>
      </c>
      <c r="E21" s="38">
        <v>222.94</v>
      </c>
      <c r="F21" s="38">
        <v>0</v>
      </c>
      <c r="G21" s="36">
        <v>1336.82</v>
      </c>
      <c r="H21" s="37">
        <v>0</v>
      </c>
      <c r="I21" s="38">
        <v>681.80200000000002</v>
      </c>
      <c r="J21" s="38">
        <v>0</v>
      </c>
      <c r="K21" s="55">
        <f t="shared" si="0"/>
        <v>-48.998219655600607</v>
      </c>
      <c r="L21" s="39" t="s">
        <v>18</v>
      </c>
      <c r="M21" s="40">
        <f t="shared" si="2"/>
        <v>271.23053468365458</v>
      </c>
      <c r="N21" s="40" t="s">
        <v>18</v>
      </c>
      <c r="O21" s="26"/>
      <c r="Q21" s="26"/>
      <c r="R21" s="26"/>
    </row>
    <row r="22" spans="2:20" x14ac:dyDescent="0.25">
      <c r="B22" s="35" t="s">
        <v>22</v>
      </c>
      <c r="C22" s="36">
        <v>0</v>
      </c>
      <c r="D22" s="37">
        <v>0</v>
      </c>
      <c r="E22" s="38">
        <v>15.6</v>
      </c>
      <c r="F22" s="38">
        <v>9.6</v>
      </c>
      <c r="G22" s="36">
        <v>30.9</v>
      </c>
      <c r="H22" s="37">
        <v>0</v>
      </c>
      <c r="I22" s="38">
        <v>0</v>
      </c>
      <c r="J22" s="38">
        <v>995.03</v>
      </c>
      <c r="K22" s="55" t="s">
        <v>18</v>
      </c>
      <c r="L22" s="39" t="s">
        <v>18</v>
      </c>
      <c r="M22" s="40" t="s">
        <v>18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452.298</v>
      </c>
      <c r="D23" s="37">
        <v>374.41199999999998</v>
      </c>
      <c r="E23" s="38">
        <v>102.854</v>
      </c>
      <c r="F23" s="38">
        <v>1206.7929999999999</v>
      </c>
      <c r="G23" s="36">
        <v>117.45699999999999</v>
      </c>
      <c r="H23" s="37">
        <v>1044.2619999999999</v>
      </c>
      <c r="I23" s="38">
        <v>575.06299999999999</v>
      </c>
      <c r="J23" s="38">
        <v>574.35</v>
      </c>
      <c r="K23" s="55">
        <f t="shared" si="0"/>
        <v>389.59448989843088</v>
      </c>
      <c r="L23" s="39">
        <f t="shared" si="0"/>
        <v>-44.999435007689641</v>
      </c>
      <c r="M23" s="40">
        <f t="shared" si="2"/>
        <v>27.142503393780203</v>
      </c>
      <c r="N23" s="40">
        <f t="shared" si="2"/>
        <v>53.400532034229684</v>
      </c>
      <c r="O23" s="26"/>
      <c r="Q23" s="26"/>
      <c r="R23" s="26"/>
    </row>
    <row r="24" spans="2:20" x14ac:dyDescent="0.25">
      <c r="B24" s="35" t="s">
        <v>24</v>
      </c>
      <c r="C24" s="36">
        <v>77.8</v>
      </c>
      <c r="D24" s="37">
        <v>217.38</v>
      </c>
      <c r="E24" s="38">
        <v>402.31200000000001</v>
      </c>
      <c r="F24" s="38">
        <v>280.37900000000002</v>
      </c>
      <c r="G24" s="36">
        <v>413.31599999999997</v>
      </c>
      <c r="H24" s="37">
        <v>961.43600000000004</v>
      </c>
      <c r="I24" s="38">
        <v>0</v>
      </c>
      <c r="J24" s="38">
        <v>583.24</v>
      </c>
      <c r="K24" s="55" t="s">
        <v>18</v>
      </c>
      <c r="L24" s="39">
        <f t="shared" ref="L24:L39" si="3">+((J24*100/H24)-100)</f>
        <v>-39.33657570550718</v>
      </c>
      <c r="M24" s="40" t="s">
        <v>18</v>
      </c>
      <c r="N24" s="40">
        <f t="shared" si="2"/>
        <v>168.30435182629498</v>
      </c>
      <c r="O24" s="26"/>
      <c r="Q24" s="26"/>
      <c r="R24" s="26"/>
    </row>
    <row r="25" spans="2:20" x14ac:dyDescent="0.25">
      <c r="B25" s="35" t="s">
        <v>25</v>
      </c>
      <c r="C25" s="36">
        <v>0</v>
      </c>
      <c r="D25" s="37">
        <v>0</v>
      </c>
      <c r="E25" s="38">
        <v>0</v>
      </c>
      <c r="F25" s="38">
        <v>0</v>
      </c>
      <c r="G25" s="36">
        <v>0</v>
      </c>
      <c r="H25" s="37">
        <v>0</v>
      </c>
      <c r="I25" s="38">
        <v>0</v>
      </c>
      <c r="J25" s="38">
        <v>0</v>
      </c>
      <c r="K25" s="55" t="s">
        <v>18</v>
      </c>
      <c r="L25" s="39" t="s">
        <v>18</v>
      </c>
      <c r="M25" s="40" t="s">
        <v>18</v>
      </c>
      <c r="N25" s="40" t="s">
        <v>18</v>
      </c>
      <c r="O25" s="26"/>
      <c r="Q25" s="26"/>
      <c r="R25" s="26"/>
    </row>
    <row r="26" spans="2:20" x14ac:dyDescent="0.25">
      <c r="B26" s="35" t="s">
        <v>26</v>
      </c>
      <c r="C26" s="36">
        <v>0</v>
      </c>
      <c r="D26" s="37">
        <v>0</v>
      </c>
      <c r="E26" s="38">
        <v>0</v>
      </c>
      <c r="F26" s="38">
        <v>0</v>
      </c>
      <c r="G26" s="36">
        <v>0</v>
      </c>
      <c r="H26" s="37">
        <v>0</v>
      </c>
      <c r="I26" s="38">
        <v>0</v>
      </c>
      <c r="J26" s="38">
        <v>0</v>
      </c>
      <c r="K26" s="55" t="s">
        <v>18</v>
      </c>
      <c r="L26" s="39" t="s">
        <v>18</v>
      </c>
      <c r="M26" s="40" t="s">
        <v>18</v>
      </c>
      <c r="N26" s="40" t="s">
        <v>18</v>
      </c>
      <c r="O26" s="26"/>
      <c r="Q26" s="26"/>
      <c r="R26" s="26"/>
    </row>
    <row r="27" spans="2:20" x14ac:dyDescent="0.25">
      <c r="B27" s="47" t="s">
        <v>27</v>
      </c>
      <c r="C27" s="29">
        <v>387.56400000000002</v>
      </c>
      <c r="D27" s="30">
        <v>27.58</v>
      </c>
      <c r="E27" s="31">
        <v>232.387</v>
      </c>
      <c r="F27" s="31">
        <v>52.16</v>
      </c>
      <c r="G27" s="29">
        <v>414.447</v>
      </c>
      <c r="H27" s="30">
        <v>161.78</v>
      </c>
      <c r="I27" s="31">
        <v>119.104</v>
      </c>
      <c r="J27" s="31">
        <v>136.44999999999999</v>
      </c>
      <c r="K27" s="56">
        <f t="shared" ref="K27:L30" si="4">+((I27*100/G27)-100)</f>
        <v>-71.261946642152068</v>
      </c>
      <c r="L27" s="32">
        <f t="shared" si="3"/>
        <v>-15.657065150203991</v>
      </c>
      <c r="M27" s="33">
        <f t="shared" si="2"/>
        <v>-69.26855951533166</v>
      </c>
      <c r="N27" s="33">
        <f t="shared" si="2"/>
        <v>394.74256707759241</v>
      </c>
      <c r="O27" s="26"/>
      <c r="Q27" s="26"/>
      <c r="R27" s="26"/>
    </row>
    <row r="28" spans="2:20" x14ac:dyDescent="0.25">
      <c r="B28" s="35" t="s">
        <v>28</v>
      </c>
      <c r="C28" s="36">
        <v>178.68</v>
      </c>
      <c r="D28" s="37">
        <v>0</v>
      </c>
      <c r="E28" s="38">
        <v>417.983</v>
      </c>
      <c r="F28" s="38">
        <v>0</v>
      </c>
      <c r="G28" s="36">
        <v>1701.7150000000001</v>
      </c>
      <c r="H28" s="37">
        <v>0</v>
      </c>
      <c r="I28" s="38">
        <v>1665.46</v>
      </c>
      <c r="J28" s="38">
        <v>110.73</v>
      </c>
      <c r="K28" s="55">
        <f t="shared" si="4"/>
        <v>-2.1304977625513146</v>
      </c>
      <c r="L28" s="39" t="s">
        <v>18</v>
      </c>
      <c r="M28" s="40">
        <f t="shared" si="2"/>
        <v>832.09088873964629</v>
      </c>
      <c r="N28" s="40" t="s">
        <v>18</v>
      </c>
      <c r="O28" s="26"/>
      <c r="Q28" s="26"/>
      <c r="R28" s="26"/>
    </row>
    <row r="29" spans="2:20" x14ac:dyDescent="0.25">
      <c r="B29" s="35" t="s">
        <v>29</v>
      </c>
      <c r="C29" s="36">
        <v>0</v>
      </c>
      <c r="D29" s="37">
        <v>0</v>
      </c>
      <c r="E29" s="38">
        <v>0</v>
      </c>
      <c r="F29" s="38">
        <v>0</v>
      </c>
      <c r="G29" s="36">
        <v>0</v>
      </c>
      <c r="H29" s="37">
        <v>0</v>
      </c>
      <c r="I29" s="38">
        <v>7.54</v>
      </c>
      <c r="J29" s="38">
        <v>0</v>
      </c>
      <c r="K29" s="55" t="s">
        <v>18</v>
      </c>
      <c r="L29" s="39" t="s">
        <v>18</v>
      </c>
      <c r="M29" s="40" t="s">
        <v>18</v>
      </c>
      <c r="N29" s="40" t="s">
        <v>18</v>
      </c>
      <c r="O29" s="26"/>
      <c r="Q29" s="26"/>
      <c r="R29" s="26"/>
    </row>
    <row r="30" spans="2:20" x14ac:dyDescent="0.25">
      <c r="B30" s="35" t="s">
        <v>30</v>
      </c>
      <c r="C30" s="36">
        <v>781.875</v>
      </c>
      <c r="D30" s="37">
        <v>3825.0499999999997</v>
      </c>
      <c r="E30" s="38">
        <v>3133.1099999999997</v>
      </c>
      <c r="F30" s="38">
        <v>13761.949999999999</v>
      </c>
      <c r="G30" s="36">
        <v>4195.4290000000001</v>
      </c>
      <c r="H30" s="37">
        <v>8259.94</v>
      </c>
      <c r="I30" s="38">
        <v>3055.9180000000001</v>
      </c>
      <c r="J30" s="38">
        <v>462.3</v>
      </c>
      <c r="K30" s="55">
        <f t="shared" si="4"/>
        <v>-27.160774261702443</v>
      </c>
      <c r="L30" s="39">
        <f t="shared" si="4"/>
        <v>-94.403107044361093</v>
      </c>
      <c r="M30" s="40">
        <f t="shared" si="2"/>
        <v>290.84482813748997</v>
      </c>
      <c r="N30" s="40">
        <f t="shared" si="2"/>
        <v>-87.913883478647335</v>
      </c>
      <c r="O30" s="26"/>
      <c r="Q30" s="26"/>
      <c r="R30" s="26"/>
    </row>
    <row r="31" spans="2:20" x14ac:dyDescent="0.25">
      <c r="B31" s="57" t="s">
        <v>31</v>
      </c>
      <c r="C31" s="58">
        <v>16820.354000000003</v>
      </c>
      <c r="D31" s="59">
        <v>17851.023000000001</v>
      </c>
      <c r="E31" s="59">
        <v>27195.409</v>
      </c>
      <c r="F31" s="59">
        <v>29021.826999999997</v>
      </c>
      <c r="G31" s="59">
        <v>54813.004999999997</v>
      </c>
      <c r="H31" s="59">
        <v>32880.063000000002</v>
      </c>
      <c r="I31" s="59">
        <v>50050.25</v>
      </c>
      <c r="J31" s="59">
        <v>56110.654000000002</v>
      </c>
      <c r="K31" s="59">
        <f>+((I31*100/G31)-100)</f>
        <v>-8.6890966842631485</v>
      </c>
      <c r="L31" s="59">
        <f>+((J31*100/H31)-100)</f>
        <v>70.65251365242213</v>
      </c>
      <c r="M31" s="59">
        <f>+((I31*100/C31)-100)</f>
        <v>197.55764950012343</v>
      </c>
      <c r="N31" s="60">
        <f>+((J31*100/D31)-100)</f>
        <v>214.32738616716813</v>
      </c>
    </row>
    <row r="32" spans="2:20" x14ac:dyDescent="0.25">
      <c r="B32" s="20"/>
      <c r="C32" s="23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2:14" x14ac:dyDescent="0.25">
      <c r="B33" s="62" t="s">
        <v>32</v>
      </c>
      <c r="C33" s="63"/>
      <c r="D33" s="63"/>
      <c r="E33" s="63"/>
      <c r="F33" s="63"/>
      <c r="G33" s="63"/>
      <c r="H33" s="63"/>
      <c r="I33" s="63"/>
      <c r="J33" s="63"/>
      <c r="K33" s="62"/>
      <c r="L33" s="64"/>
      <c r="M33" s="64"/>
      <c r="N33" s="64"/>
    </row>
    <row r="34" spans="2:14" ht="15" customHeight="1" x14ac:dyDescent="0.25">
      <c r="B34" s="65" t="s">
        <v>33</v>
      </c>
      <c r="C34" s="65"/>
      <c r="D34" s="65"/>
      <c r="E34" s="65"/>
      <c r="F34" s="66"/>
      <c r="G34" s="67"/>
      <c r="H34" s="67"/>
      <c r="I34" s="67"/>
      <c r="J34" s="67"/>
      <c r="K34" s="68"/>
      <c r="L34" s="26"/>
      <c r="M34" s="26"/>
      <c r="N34" s="26"/>
    </row>
    <row r="35" spans="2:14" x14ac:dyDescent="0.25">
      <c r="B35" s="65" t="s">
        <v>34</v>
      </c>
      <c r="C35" s="65"/>
      <c r="D35" s="65"/>
      <c r="E35" s="65"/>
      <c r="F35" s="66"/>
      <c r="G35" s="69"/>
      <c r="H35" s="68"/>
      <c r="I35" s="68"/>
      <c r="J35" s="68"/>
      <c r="K35" s="70"/>
      <c r="L35" s="26"/>
      <c r="M35" s="26"/>
      <c r="N35" s="26"/>
    </row>
    <row r="36" spans="2:14" ht="15" customHeight="1" x14ac:dyDescent="0.25">
      <c r="B36" s="71" t="s">
        <v>35</v>
      </c>
      <c r="C36" s="72"/>
      <c r="D36" s="72"/>
      <c r="E36" s="72"/>
      <c r="F36" s="72"/>
      <c r="G36" s="72"/>
      <c r="H36" s="72"/>
      <c r="I36" s="72"/>
      <c r="J36" s="72"/>
      <c r="K36" s="73"/>
      <c r="M36" s="64"/>
      <c r="N36" s="64"/>
    </row>
    <row r="37" spans="2:14" x14ac:dyDescent="0.25">
      <c r="C37" s="26"/>
      <c r="D37" s="26"/>
      <c r="K37" s="74" t="s">
        <v>36</v>
      </c>
      <c r="L37" s="74"/>
      <c r="M37" s="74"/>
      <c r="N37" s="74"/>
    </row>
    <row r="38" spans="2:14" x14ac:dyDescent="0.25">
      <c r="I38" s="75" t="s">
        <v>37</v>
      </c>
      <c r="J38" s="75"/>
      <c r="K38" s="75"/>
      <c r="L38" s="75"/>
      <c r="M38" s="75"/>
      <c r="N38" s="75"/>
    </row>
  </sheetData>
  <mergeCells count="26">
    <mergeCell ref="L6:L7"/>
    <mergeCell ref="M6:M7"/>
    <mergeCell ref="N6:N7"/>
    <mergeCell ref="B36:K36"/>
    <mergeCell ref="K37:N37"/>
    <mergeCell ref="I38:N3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8_10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2026-03-12T07:38:41Z</dcterms:created>
  <dcterms:modified xsi:type="dcterms:W3CDTF">2026-03-12T07:39:24Z</dcterms:modified>
</cp:coreProperties>
</file>