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BC42A157-953D-4BCD-99E1-B5AA387B1A4F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H48" i="1"/>
  <c r="H46" i="1"/>
  <c r="H33" i="1"/>
  <c r="H29" i="1"/>
  <c r="G80" i="1"/>
  <c r="G72" i="1"/>
  <c r="G38" i="1"/>
  <c r="G28" i="1"/>
  <c r="H80" i="1"/>
  <c r="H71" i="1"/>
  <c r="H38" i="1"/>
  <c r="H22" i="1"/>
  <c r="G51" i="1"/>
  <c r="G32" i="1"/>
  <c r="H51" i="1"/>
  <c r="H32" i="1"/>
  <c r="G37" i="1"/>
  <c r="G8" i="1"/>
  <c r="H44" i="1"/>
  <c r="H37" i="1"/>
  <c r="H8" i="1"/>
  <c r="G35" i="1"/>
  <c r="G33" i="1"/>
  <c r="G30" i="1"/>
  <c r="G22" i="1"/>
  <c r="H35" i="1"/>
  <c r="H30" i="1"/>
  <c r="G67" i="1"/>
  <c r="G69" i="1"/>
  <c r="G24" i="1"/>
  <c r="H24" i="1"/>
  <c r="G78" i="1"/>
  <c r="G76" i="1"/>
  <c r="G57" i="1"/>
  <c r="H78" i="1"/>
  <c r="H76" i="1"/>
  <c r="H57" i="1"/>
  <c r="G81" i="1"/>
  <c r="G55" i="1"/>
  <c r="G18" i="1"/>
  <c r="G13" i="1"/>
  <c r="G10" i="1"/>
  <c r="G9" i="1"/>
  <c r="H81" i="1"/>
  <c r="H55" i="1"/>
  <c r="H18" i="1"/>
  <c r="H13" i="1"/>
  <c r="H10" i="1"/>
  <c r="H9" i="1"/>
  <c r="H86" i="1"/>
  <c r="G86" i="1"/>
  <c r="H85" i="1"/>
  <c r="G85" i="1"/>
  <c r="H84" i="1"/>
  <c r="G84" i="1"/>
  <c r="H79" i="1"/>
  <c r="G79" i="1"/>
  <c r="H77" i="1"/>
  <c r="G77" i="1"/>
  <c r="H74" i="1"/>
  <c r="G74" i="1"/>
  <c r="G71" i="1"/>
  <c r="H64" i="1"/>
  <c r="G64" i="1"/>
  <c r="H63" i="1"/>
  <c r="G63" i="1"/>
  <c r="H62" i="1"/>
  <c r="G62" i="1"/>
  <c r="H61" i="1"/>
  <c r="G61" i="1"/>
  <c r="H60" i="1"/>
  <c r="G60" i="1"/>
  <c r="H59" i="1"/>
  <c r="G59" i="1"/>
  <c r="H56" i="1"/>
  <c r="G56" i="1"/>
  <c r="H53" i="1"/>
  <c r="G53" i="1"/>
  <c r="H50" i="1"/>
  <c r="G50" i="1"/>
  <c r="G44" i="1"/>
  <c r="H39" i="1"/>
  <c r="G39" i="1"/>
  <c r="H25" i="1"/>
  <c r="G25" i="1"/>
  <c r="H20" i="1"/>
  <c r="G20" i="1"/>
  <c r="H17" i="1"/>
  <c r="G17" i="1"/>
  <c r="H15" i="1"/>
  <c r="G15" i="1"/>
  <c r="H12" i="1"/>
  <c r="G12" i="1"/>
</calcChain>
</file>

<file path=xl/sharedStrings.xml><?xml version="1.0" encoding="utf-8"?>
<sst xmlns="http://schemas.openxmlformats.org/spreadsheetml/2006/main" count="289" uniqueCount="46">
  <si>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</si>
  <si>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</si>
  <si>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</si>
  <si>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</si>
  <si>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</si>
  <si>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</si>
  <si>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</si>
  <si>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</si>
  <si>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</si>
  <si>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</si>
  <si>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</si>
  <si>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</si>
  <si>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</si>
  <si>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</si>
  <si>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</si>
  <si>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</si>
  <si>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</si>
  <si>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</si>
  <si>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</si>
  <si>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</si>
  <si>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</si>
  <si>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</si>
  <si>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</si>
  <si>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</si>
  <si>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</si>
  <si>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</si>
  <si>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</si>
  <si>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</si>
  <si>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</si>
  <si>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</si>
  <si>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</si>
  <si>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</si>
  <si>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</si>
  <si>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</si>
  <si>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</si>
  <si>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</si>
  <si>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</si>
  <si>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</si>
  <si>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8 sav.
(02 16–22)</t>
  </si>
  <si>
    <t>9 sav.
(02 23–03 01)</t>
  </si>
  <si>
    <t>10 sav.
(03 02–08)</t>
  </si>
  <si>
    <t xml:space="preserve">Galvijų supirkimo kainos Lietuvos įmonėse 2026 m. 8–11 sav., EUR/100 kg skerdenų (be PVM)  </t>
  </si>
  <si>
    <t>* lyginant 2026 m. 11 savaitę su 2026 m. 10 savaite</t>
  </si>
  <si>
    <t>** lyginant 2026 m. 11 savaitę su 2025 m. 11 savaite</t>
  </si>
  <si>
    <t>11 sav.
(03 09–15)</t>
  </si>
  <si>
    <t>11 sav.
(03 10–16)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</si>
</sst>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 style="thin">
        <color theme="0" tint="-0.24994659260841701"/>
      </right>
      <top style="thin">
        <color theme="0" tint="-0.14993743705557422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8" xfId="0" quotePrefix="1" applyNumberFormat="1" applyFont="1" applyBorder="1" applyAlignment="1">
      <alignment horizontal="right" vertical="center" indent="1"/>
    </xf>
    <xf numFmtId="2" fontId="4" fillId="0" borderId="7" xfId="1" applyNumberFormat="1" applyFont="1" applyBorder="1" applyAlignment="1">
      <alignment horizontal="right" vertical="center" wrapText="1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1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1" xfId="0" applyFont="1" applyBorder="1" applyAlignment="1">
      <alignment horizontal="right" vertical="center" wrapText="1" indent="1"/>
    </xf>
    <xf numFmtId="2" fontId="4" fillId="0" borderId="10" xfId="0" applyNumberFormat="1" applyFont="1" applyBorder="1" applyAlignment="1">
      <alignment horizontal="right" vertical="center" wrapText="1" indent="1"/>
    </xf>
    <xf numFmtId="2" fontId="5" fillId="0" borderId="10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4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2" fontId="10" fillId="0" borderId="11" xfId="1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right" vertical="center" wrapText="1" inden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2" fontId="10" fillId="0" borderId="0" xfId="1" quotePrefix="1" applyNumberFormat="1" applyFont="1" applyAlignment="1">
      <alignment horizontal="right" vertical="center" wrapText="1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7" fillId="2" borderId="23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9" xfId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2" fontId="16" fillId="2" borderId="14" xfId="0" applyNumberFormat="1" applyFont="1" applyFill="1" applyBorder="1" applyAlignment="1">
      <alignment horizontal="right" vertical="center" wrapText="1" indent="1"/>
    </xf>
    <xf numFmtId="2" fontId="4" fillId="0" borderId="30" xfId="1" applyNumberFormat="1" applyFont="1" applyBorder="1" applyAlignment="1">
      <alignment horizontal="right" vertical="center" wrapText="1" indent="1"/>
    </xf>
    <xf numFmtId="2" fontId="5" fillId="0" borderId="30" xfId="1" applyNumberFormat="1" applyFont="1" applyBorder="1" applyAlignment="1">
      <alignment horizontal="right" vertical="center" wrapText="1" indent="1"/>
    </xf>
    <xf numFmtId="0" fontId="4" fillId="0" borderId="30" xfId="1" applyFont="1" applyBorder="1" applyAlignment="1">
      <alignment horizontal="right" vertical="center" wrapText="1" indent="1"/>
    </xf>
    <xf numFmtId="0" fontId="3" fillId="0" borderId="30" xfId="0" quotePrefix="1" applyFont="1" applyBorder="1" applyAlignment="1">
      <alignment horizontal="right" vertical="center" indent="1"/>
    </xf>
    <xf numFmtId="0" fontId="8" fillId="0" borderId="30" xfId="0" quotePrefix="1" applyFont="1" applyBorder="1" applyAlignment="1">
      <alignment horizontal="right" vertical="center" indent="1"/>
    </xf>
    <xf numFmtId="2" fontId="3" fillId="0" borderId="30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6" fillId="0" borderId="30" xfId="0" applyFont="1" applyBorder="1" applyAlignment="1">
      <alignment horizontal="right" vertical="center" wrapText="1" indent="1"/>
    </xf>
    <xf numFmtId="2" fontId="17" fillId="0" borderId="20" xfId="1" applyNumberFormat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2" fontId="8" fillId="2" borderId="14" xfId="0" quotePrefix="1" applyNumberFormat="1" applyFont="1" applyFill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wrapText="1" indent="1"/>
    </xf>
    <xf numFmtId="2" fontId="13" fillId="0" borderId="11" xfId="0" applyNumberFormat="1" applyFont="1" applyBorder="1" applyAlignment="1">
      <alignment horizontal="right" vertical="center" wrapText="1" indent="1"/>
    </xf>
    <xf numFmtId="2" fontId="10" fillId="3" borderId="11" xfId="1" applyNumberFormat="1" applyFont="1" applyFill="1" applyBorder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P73" sqref="P73"/>
    </sheetView>
  </sheetViews>
  <sheetFormatPr defaultRowHeight="14.4" x14ac:dyDescent="0.3"/>
  <cols>
    <col min="1" max="1" width="13" customWidth="1"/>
    <col min="2" max="2" width="12.5546875" customWidth="1"/>
    <col min="3" max="3" width="11.77734375" customWidth="1"/>
    <col min="4" max="4" width="12.44140625" customWidth="1"/>
    <col min="5" max="5" width="12.21875" customWidth="1"/>
    <col min="6" max="6" width="11.5546875" customWidth="1"/>
  </cols>
  <sheetData>
    <row r="2" spans="1:8" x14ac:dyDescent="0.3">
      <c r="A2" s="111" t="s">
        <v>41</v>
      </c>
      <c r="B2" s="111"/>
      <c r="C2" s="111"/>
      <c r="D2" s="111"/>
      <c r="E2" s="111"/>
      <c r="F2" s="111"/>
      <c r="G2" s="111"/>
      <c r="H2" s="111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12" t="s">
        <v>0</v>
      </c>
      <c r="B4" s="86">
        <v>2025</v>
      </c>
      <c r="C4" s="117">
        <v>2026</v>
      </c>
      <c r="D4" s="114"/>
      <c r="E4" s="114"/>
      <c r="F4" s="118"/>
      <c r="G4" s="114" t="s">
        <v>1</v>
      </c>
      <c r="H4" s="114"/>
    </row>
    <row r="5" spans="1:8" ht="24" x14ac:dyDescent="0.3">
      <c r="A5" s="113"/>
      <c r="B5" s="2" t="s">
        <v>45</v>
      </c>
      <c r="C5" s="2" t="s">
        <v>38</v>
      </c>
      <c r="D5" s="2" t="s">
        <v>39</v>
      </c>
      <c r="E5" s="2" t="s">
        <v>40</v>
      </c>
      <c r="F5" s="2" t="s">
        <v>44</v>
      </c>
      <c r="G5" s="3" t="s">
        <v>2</v>
      </c>
      <c r="H5" s="4" t="s">
        <v>3</v>
      </c>
    </row>
    <row r="6" spans="1:8" x14ac:dyDescent="0.3">
      <c r="A6" s="115" t="s">
        <v>4</v>
      </c>
      <c r="B6" s="115"/>
      <c r="C6" s="115"/>
      <c r="D6" s="115"/>
      <c r="E6" s="116"/>
      <c r="F6" s="116"/>
      <c r="G6" s="116"/>
      <c r="H6" s="115"/>
    </row>
    <row r="7" spans="1:8" x14ac:dyDescent="0.3">
      <c r="A7" s="5" t="s">
        <v>5</v>
      </c>
      <c r="B7" s="6" t="s">
        <v>8</v>
      </c>
      <c r="C7" s="7" t="s">
        <v>8</v>
      </c>
      <c r="D7" s="7" t="s">
        <v>6</v>
      </c>
      <c r="E7" s="7" t="s">
        <v>8</v>
      </c>
      <c r="F7" s="8" t="s">
        <v>6</v>
      </c>
      <c r="G7" s="9" t="s">
        <v>6</v>
      </c>
      <c r="H7" s="9" t="s">
        <v>6</v>
      </c>
    </row>
    <row r="8" spans="1:8" x14ac:dyDescent="0.3">
      <c r="A8" s="10" t="s">
        <v>7</v>
      </c>
      <c r="B8" s="11">
        <v>569.20000000000005</v>
      </c>
      <c r="C8" s="20">
        <v>679.3</v>
      </c>
      <c r="D8" s="20">
        <v>688.56</v>
      </c>
      <c r="E8" s="20">
        <v>667.19</v>
      </c>
      <c r="F8" s="13">
        <v>656.82</v>
      </c>
      <c r="G8" s="14">
        <f t="shared" ref="G8:G10" si="0">(F8/E8-1)*100</f>
        <v>-1.5542798902861255</v>
      </c>
      <c r="H8" s="14">
        <f t="shared" ref="H8:H10" si="1">(F8/B8-1)*100</f>
        <v>15.393534785664098</v>
      </c>
    </row>
    <row r="9" spans="1:8" x14ac:dyDescent="0.3">
      <c r="A9" s="10" t="s">
        <v>9</v>
      </c>
      <c r="B9" s="11">
        <v>574.1</v>
      </c>
      <c r="C9" s="12">
        <v>691.84</v>
      </c>
      <c r="D9" s="12">
        <v>682.19</v>
      </c>
      <c r="E9" s="12">
        <v>659.89</v>
      </c>
      <c r="F9" s="15">
        <v>635.24</v>
      </c>
      <c r="G9" s="14">
        <f t="shared" si="0"/>
        <v>-3.7354710633590416</v>
      </c>
      <c r="H9" s="14">
        <f t="shared" si="1"/>
        <v>10.649712593624795</v>
      </c>
    </row>
    <row r="10" spans="1:8" x14ac:dyDescent="0.3">
      <c r="A10" s="16" t="s">
        <v>10</v>
      </c>
      <c r="B10" s="17">
        <v>571.89</v>
      </c>
      <c r="C10" s="31">
        <v>685.32</v>
      </c>
      <c r="D10" s="31">
        <v>685.59</v>
      </c>
      <c r="E10" s="31">
        <v>664.43</v>
      </c>
      <c r="F10" s="43">
        <v>646.80999999999995</v>
      </c>
      <c r="G10" s="32">
        <f t="shared" si="0"/>
        <v>-2.6518971148202231</v>
      </c>
      <c r="H10" s="32">
        <f t="shared" si="1"/>
        <v>13.100421409711661</v>
      </c>
    </row>
    <row r="11" spans="1:8" x14ac:dyDescent="0.3">
      <c r="A11" s="10" t="s">
        <v>11</v>
      </c>
      <c r="B11" s="19" t="s">
        <v>8</v>
      </c>
      <c r="C11" s="20" t="s">
        <v>8</v>
      </c>
      <c r="D11" s="20" t="s">
        <v>6</v>
      </c>
      <c r="E11" s="20" t="s">
        <v>8</v>
      </c>
      <c r="F11" s="13" t="s">
        <v>8</v>
      </c>
      <c r="G11" s="21" t="s">
        <v>6</v>
      </c>
      <c r="H11" s="21" t="s">
        <v>6</v>
      </c>
    </row>
    <row r="12" spans="1:8" x14ac:dyDescent="0.3">
      <c r="A12" s="10" t="s">
        <v>12</v>
      </c>
      <c r="B12" s="22">
        <v>566.73</v>
      </c>
      <c r="C12" s="12">
        <v>701.64</v>
      </c>
      <c r="D12" s="12">
        <v>679.75</v>
      </c>
      <c r="E12" s="12">
        <v>664.93</v>
      </c>
      <c r="F12" s="15">
        <v>646.26</v>
      </c>
      <c r="G12" s="14">
        <f t="shared" ref="G12:G13" si="2">(F12/E12-1)*100</f>
        <v>-2.8078143563984082</v>
      </c>
      <c r="H12" s="14">
        <f t="shared" ref="H12:H13" si="3">(F12/B12-1)*100</f>
        <v>14.033137472870671</v>
      </c>
    </row>
    <row r="13" spans="1:8" x14ac:dyDescent="0.3">
      <c r="A13" s="10" t="s">
        <v>13</v>
      </c>
      <c r="B13" s="22">
        <v>566.05999999999995</v>
      </c>
      <c r="C13" s="20">
        <v>674.22</v>
      </c>
      <c r="D13" s="20">
        <v>677.7</v>
      </c>
      <c r="E13" s="20">
        <v>684.68</v>
      </c>
      <c r="F13" s="13">
        <v>644.98</v>
      </c>
      <c r="G13" s="14">
        <f t="shared" si="2"/>
        <v>-5.7983291464625664</v>
      </c>
      <c r="H13" s="14">
        <f t="shared" si="3"/>
        <v>13.941984948592046</v>
      </c>
    </row>
    <row r="14" spans="1:8" x14ac:dyDescent="0.3">
      <c r="A14" s="10" t="s">
        <v>14</v>
      </c>
      <c r="B14" s="19" t="s">
        <v>8</v>
      </c>
      <c r="C14" s="20" t="s">
        <v>8</v>
      </c>
      <c r="D14" s="20" t="s">
        <v>8</v>
      </c>
      <c r="E14" s="20" t="s">
        <v>8</v>
      </c>
      <c r="F14" s="13" t="s">
        <v>8</v>
      </c>
      <c r="G14" s="14" t="s">
        <v>6</v>
      </c>
      <c r="H14" s="14" t="s">
        <v>6</v>
      </c>
    </row>
    <row r="15" spans="1:8" x14ac:dyDescent="0.3">
      <c r="A15" s="16" t="s">
        <v>15</v>
      </c>
      <c r="B15" s="23">
        <v>566.63</v>
      </c>
      <c r="C15" s="24">
        <v>683.77</v>
      </c>
      <c r="D15" s="24">
        <v>677.93</v>
      </c>
      <c r="E15" s="24">
        <v>678.51</v>
      </c>
      <c r="F15" s="25">
        <v>644.97</v>
      </c>
      <c r="G15" s="18">
        <f t="shared" ref="G15:G18" si="4">(F15/E15-1)*100</f>
        <v>-4.9431843303709533</v>
      </c>
      <c r="H15" s="18">
        <f t="shared" ref="H15:H18" si="5">(F15/B15-1)*100</f>
        <v>13.825600480031074</v>
      </c>
    </row>
    <row r="16" spans="1:8" x14ac:dyDescent="0.3">
      <c r="A16" s="10" t="s">
        <v>16</v>
      </c>
      <c r="B16" s="22">
        <v>500.62</v>
      </c>
      <c r="C16" s="12" t="s">
        <v>8</v>
      </c>
      <c r="D16" s="12">
        <v>578.36</v>
      </c>
      <c r="E16" s="12">
        <v>534.27</v>
      </c>
      <c r="F16" s="13" t="s">
        <v>8</v>
      </c>
      <c r="G16" s="21" t="s">
        <v>6</v>
      </c>
      <c r="H16" s="21" t="s">
        <v>6</v>
      </c>
    </row>
    <row r="17" spans="1:8" x14ac:dyDescent="0.3">
      <c r="A17" s="10" t="s">
        <v>17</v>
      </c>
      <c r="B17" s="22">
        <v>526.25</v>
      </c>
      <c r="C17" s="26">
        <v>667.27</v>
      </c>
      <c r="D17" s="26">
        <v>644.83000000000004</v>
      </c>
      <c r="E17" s="26">
        <v>635.73</v>
      </c>
      <c r="F17" s="27">
        <v>621.14</v>
      </c>
      <c r="G17" s="14">
        <f t="shared" si="4"/>
        <v>-2.2949994494518178</v>
      </c>
      <c r="H17" s="21">
        <f t="shared" si="5"/>
        <v>18.031353919239912</v>
      </c>
    </row>
    <row r="18" spans="1:8" x14ac:dyDescent="0.3">
      <c r="A18" s="10" t="s">
        <v>18</v>
      </c>
      <c r="B18" s="28">
        <v>538.85</v>
      </c>
      <c r="C18" s="20">
        <v>654.98</v>
      </c>
      <c r="D18" s="20">
        <v>655.30999999999995</v>
      </c>
      <c r="E18" s="20">
        <v>643.04999999999995</v>
      </c>
      <c r="F18" s="13">
        <v>638.4</v>
      </c>
      <c r="G18" s="14">
        <f t="shared" si="4"/>
        <v>-0.72311639841380337</v>
      </c>
      <c r="H18" s="21">
        <f t="shared" si="5"/>
        <v>18.474529089728108</v>
      </c>
    </row>
    <row r="19" spans="1:8" x14ac:dyDescent="0.3">
      <c r="A19" s="10" t="s">
        <v>19</v>
      </c>
      <c r="B19" s="19" t="s">
        <v>8</v>
      </c>
      <c r="C19" s="12" t="s">
        <v>8</v>
      </c>
      <c r="D19" s="12" t="s">
        <v>8</v>
      </c>
      <c r="E19" s="12" t="s">
        <v>8</v>
      </c>
      <c r="F19" s="15" t="s">
        <v>6</v>
      </c>
      <c r="G19" s="14" t="s">
        <v>6</v>
      </c>
      <c r="H19" s="14" t="s">
        <v>6</v>
      </c>
    </row>
    <row r="20" spans="1:8" x14ac:dyDescent="0.3">
      <c r="A20" s="16" t="s">
        <v>20</v>
      </c>
      <c r="B20" s="29">
        <v>530.38</v>
      </c>
      <c r="C20" s="24">
        <v>659.77</v>
      </c>
      <c r="D20" s="24">
        <v>648.39</v>
      </c>
      <c r="E20" s="24">
        <v>638.30999999999995</v>
      </c>
      <c r="F20" s="25">
        <v>627.17999999999995</v>
      </c>
      <c r="G20" s="18">
        <f>(F20/E20-1)*100</f>
        <v>-1.7436668703294633</v>
      </c>
      <c r="H20" s="18">
        <f>(F20/B20-1)*100</f>
        <v>18.251065273954524</v>
      </c>
    </row>
    <row r="21" spans="1:8" x14ac:dyDescent="0.3">
      <c r="A21" s="10" t="s">
        <v>21</v>
      </c>
      <c r="B21" s="28">
        <v>418.66</v>
      </c>
      <c r="C21" s="20" t="s">
        <v>8</v>
      </c>
      <c r="D21" s="12" t="s">
        <v>8</v>
      </c>
      <c r="E21" s="20" t="s">
        <v>8</v>
      </c>
      <c r="F21" s="13" t="s">
        <v>8</v>
      </c>
      <c r="G21" s="21" t="s">
        <v>6</v>
      </c>
      <c r="H21" s="21" t="s">
        <v>6</v>
      </c>
    </row>
    <row r="22" spans="1:8" x14ac:dyDescent="0.3">
      <c r="A22" s="10" t="s">
        <v>22</v>
      </c>
      <c r="B22" s="22">
        <v>387.49</v>
      </c>
      <c r="C22" s="20">
        <v>578.67999999999995</v>
      </c>
      <c r="D22" s="20">
        <v>520.59</v>
      </c>
      <c r="E22" s="20">
        <v>594.47</v>
      </c>
      <c r="F22" s="13">
        <v>534.73</v>
      </c>
      <c r="G22" s="14">
        <f t="shared" ref="G22" si="6">(F22/E22-1)*100</f>
        <v>-10.049287600719969</v>
      </c>
      <c r="H22" s="21">
        <f t="shared" ref="H22" si="7">(F22/B22-1)*100</f>
        <v>37.998399958708617</v>
      </c>
    </row>
    <row r="23" spans="1:8" x14ac:dyDescent="0.3">
      <c r="A23" s="10" t="s">
        <v>23</v>
      </c>
      <c r="B23" s="22" t="s">
        <v>8</v>
      </c>
      <c r="C23" s="20" t="s">
        <v>8</v>
      </c>
      <c r="D23" s="20">
        <v>616.78</v>
      </c>
      <c r="E23" s="20" t="s">
        <v>8</v>
      </c>
      <c r="F23" s="13">
        <v>570.04999999999995</v>
      </c>
      <c r="G23" s="18" t="s">
        <v>6</v>
      </c>
      <c r="H23" s="21" t="s">
        <v>6</v>
      </c>
    </row>
    <row r="24" spans="1:8" x14ac:dyDescent="0.3">
      <c r="A24" s="16" t="s">
        <v>24</v>
      </c>
      <c r="B24" s="30">
        <v>406.05</v>
      </c>
      <c r="C24" s="31">
        <v>581.07000000000005</v>
      </c>
      <c r="D24" s="31">
        <v>547.15</v>
      </c>
      <c r="E24" s="31">
        <v>566.21</v>
      </c>
      <c r="F24" s="43">
        <v>524.15</v>
      </c>
      <c r="G24" s="18">
        <f>(F24/E24-1)*100</f>
        <v>-7.4283393087370531</v>
      </c>
      <c r="H24" s="18">
        <f t="shared" ref="H24" si="8">(F24/B24-1)*100</f>
        <v>29.085088043344399</v>
      </c>
    </row>
    <row r="25" spans="1:8" x14ac:dyDescent="0.3">
      <c r="A25" s="33" t="s">
        <v>25</v>
      </c>
      <c r="B25" s="34">
        <v>542.16</v>
      </c>
      <c r="C25" s="35">
        <v>675.36</v>
      </c>
      <c r="D25" s="35">
        <v>665.4</v>
      </c>
      <c r="E25" s="35">
        <v>653.61</v>
      </c>
      <c r="F25" s="35">
        <v>631.28</v>
      </c>
      <c r="G25" s="36">
        <f>F25/E25*100-100</f>
        <v>-3.4164103976377334</v>
      </c>
      <c r="H25" s="37">
        <f>F25/B25*100-100</f>
        <v>16.43795189611923</v>
      </c>
    </row>
    <row r="26" spans="1:8" x14ac:dyDescent="0.3">
      <c r="A26" s="109" t="s">
        <v>26</v>
      </c>
      <c r="B26" s="109"/>
      <c r="C26" s="109"/>
      <c r="D26" s="109"/>
      <c r="E26" s="109"/>
      <c r="F26" s="109"/>
      <c r="G26" s="109"/>
      <c r="H26" s="109"/>
    </row>
    <row r="27" spans="1:8" x14ac:dyDescent="0.3">
      <c r="A27" s="38" t="s">
        <v>5</v>
      </c>
      <c r="B27" s="11" t="s">
        <v>6</v>
      </c>
      <c r="C27" s="91" t="s">
        <v>6</v>
      </c>
      <c r="D27" s="91" t="s">
        <v>8</v>
      </c>
      <c r="E27" s="91" t="s">
        <v>8</v>
      </c>
      <c r="F27" s="89" t="s">
        <v>6</v>
      </c>
      <c r="G27" s="14" t="s">
        <v>6</v>
      </c>
      <c r="H27" s="39" t="s">
        <v>6</v>
      </c>
    </row>
    <row r="28" spans="1:8" x14ac:dyDescent="0.3">
      <c r="A28" s="40" t="s">
        <v>7</v>
      </c>
      <c r="B28" s="11" t="s">
        <v>8</v>
      </c>
      <c r="C28" s="12">
        <v>673.03</v>
      </c>
      <c r="D28" s="12" t="s">
        <v>8</v>
      </c>
      <c r="E28" s="12">
        <v>667.86</v>
      </c>
      <c r="F28" s="15">
        <v>660.59</v>
      </c>
      <c r="G28" s="14">
        <f t="shared" ref="G28" si="9">(F28/E28-1)*100</f>
        <v>-1.0885514928278384</v>
      </c>
      <c r="H28" s="21" t="s">
        <v>6</v>
      </c>
    </row>
    <row r="29" spans="1:8" x14ac:dyDescent="0.3">
      <c r="A29" s="40" t="s">
        <v>9</v>
      </c>
      <c r="B29" s="94">
        <v>561.61</v>
      </c>
      <c r="C29" s="12">
        <v>642.04999999999995</v>
      </c>
      <c r="D29" s="12">
        <v>660.82</v>
      </c>
      <c r="E29" s="12" t="s">
        <v>8</v>
      </c>
      <c r="F29" s="15">
        <v>615.99</v>
      </c>
      <c r="G29" s="14" t="s">
        <v>6</v>
      </c>
      <c r="H29" s="21">
        <f t="shared" ref="H29" si="10">(F29/B29-1)*100</f>
        <v>9.6828760171649328</v>
      </c>
    </row>
    <row r="30" spans="1:8" x14ac:dyDescent="0.3">
      <c r="A30" s="16" t="s">
        <v>10</v>
      </c>
      <c r="B30" s="95">
        <v>541.30999999999995</v>
      </c>
      <c r="C30" s="104">
        <v>658.06</v>
      </c>
      <c r="D30" s="104">
        <v>664.58</v>
      </c>
      <c r="E30" s="104">
        <v>662.08</v>
      </c>
      <c r="F30" s="92">
        <v>652.28</v>
      </c>
      <c r="G30" s="32">
        <f t="shared" ref="G30" si="11">(F30/E30-1)*100</f>
        <v>-1.4801836636056165</v>
      </c>
      <c r="H30" s="32">
        <f t="shared" ref="H30" si="12">(F30/B30-1)*100</f>
        <v>20.500267868688926</v>
      </c>
    </row>
    <row r="31" spans="1:8" x14ac:dyDescent="0.3">
      <c r="A31" s="10" t="s">
        <v>11</v>
      </c>
      <c r="B31" s="96" t="s">
        <v>8</v>
      </c>
      <c r="C31" s="12" t="s">
        <v>6</v>
      </c>
      <c r="D31" s="12" t="s">
        <v>8</v>
      </c>
      <c r="E31" s="12" t="s">
        <v>8</v>
      </c>
      <c r="F31" s="15" t="s">
        <v>6</v>
      </c>
      <c r="G31" s="14" t="s">
        <v>6</v>
      </c>
      <c r="H31" s="14" t="s">
        <v>6</v>
      </c>
    </row>
    <row r="32" spans="1:8" x14ac:dyDescent="0.3">
      <c r="A32" s="10" t="s">
        <v>12</v>
      </c>
      <c r="B32" s="97">
        <v>553.57000000000005</v>
      </c>
      <c r="C32" s="12" t="s">
        <v>8</v>
      </c>
      <c r="D32" s="12">
        <v>701.02</v>
      </c>
      <c r="E32" s="12">
        <v>659.84</v>
      </c>
      <c r="F32" s="15">
        <v>645.88</v>
      </c>
      <c r="G32" s="14">
        <f t="shared" ref="G32:G33" si="13">(F32/E32-1)*100</f>
        <v>-2.1156644034917571</v>
      </c>
      <c r="H32" s="21">
        <f t="shared" ref="H32:H35" si="14">(F32/B32-1)*100</f>
        <v>16.675397871994502</v>
      </c>
    </row>
    <row r="33" spans="1:8" x14ac:dyDescent="0.3">
      <c r="A33" s="10" t="s">
        <v>13</v>
      </c>
      <c r="B33" s="97">
        <v>557.36</v>
      </c>
      <c r="C33" s="20">
        <v>660.85</v>
      </c>
      <c r="D33" s="20">
        <v>667.16</v>
      </c>
      <c r="E33" s="20">
        <v>658.95</v>
      </c>
      <c r="F33" s="13">
        <v>649.22</v>
      </c>
      <c r="G33" s="14">
        <f t="shared" si="13"/>
        <v>-1.4765915471583568</v>
      </c>
      <c r="H33" s="21">
        <f t="shared" si="14"/>
        <v>16.481268838811538</v>
      </c>
    </row>
    <row r="34" spans="1:8" x14ac:dyDescent="0.3">
      <c r="A34" s="10" t="s">
        <v>14</v>
      </c>
      <c r="B34" s="94" t="s">
        <v>8</v>
      </c>
      <c r="C34" s="12" t="s">
        <v>8</v>
      </c>
      <c r="D34" s="12" t="s">
        <v>8</v>
      </c>
      <c r="E34" s="12" t="s">
        <v>8</v>
      </c>
      <c r="F34" s="15" t="s">
        <v>6</v>
      </c>
      <c r="G34" s="14" t="s">
        <v>6</v>
      </c>
      <c r="H34" s="14" t="s">
        <v>6</v>
      </c>
    </row>
    <row r="35" spans="1:8" x14ac:dyDescent="0.3">
      <c r="A35" s="16" t="s">
        <v>15</v>
      </c>
      <c r="B35" s="98">
        <v>554.11</v>
      </c>
      <c r="C35" s="31">
        <v>681.12</v>
      </c>
      <c r="D35" s="31">
        <v>677.29</v>
      </c>
      <c r="E35" s="31">
        <v>657.5</v>
      </c>
      <c r="F35" s="43">
        <v>647.89</v>
      </c>
      <c r="G35" s="32">
        <f t="shared" ref="G35" si="15">(F35/E35-1)*100</f>
        <v>-1.4615969581749044</v>
      </c>
      <c r="H35" s="32">
        <f t="shared" si="14"/>
        <v>16.924437386078562</v>
      </c>
    </row>
    <row r="36" spans="1:8" x14ac:dyDescent="0.3">
      <c r="A36" s="10" t="s">
        <v>16</v>
      </c>
      <c r="B36" s="99" t="s">
        <v>8</v>
      </c>
      <c r="C36" s="20" t="s">
        <v>8</v>
      </c>
      <c r="D36" s="20" t="s">
        <v>8</v>
      </c>
      <c r="E36" s="12" t="s">
        <v>8</v>
      </c>
      <c r="F36" s="15" t="s">
        <v>8</v>
      </c>
      <c r="G36" s="21" t="s">
        <v>6</v>
      </c>
      <c r="H36" s="21" t="s">
        <v>6</v>
      </c>
    </row>
    <row r="37" spans="1:8" x14ac:dyDescent="0.3">
      <c r="A37" s="10" t="s">
        <v>17</v>
      </c>
      <c r="B37" s="100">
        <v>535.02</v>
      </c>
      <c r="C37" s="20">
        <v>626.44000000000005</v>
      </c>
      <c r="D37" s="20">
        <v>620.77</v>
      </c>
      <c r="E37" s="20">
        <v>657.95</v>
      </c>
      <c r="F37" s="13">
        <v>625.57000000000005</v>
      </c>
      <c r="G37" s="14">
        <f t="shared" ref="G37:G38" si="16">(F37/E37-1)*100</f>
        <v>-4.9213466068850238</v>
      </c>
      <c r="H37" s="14">
        <f t="shared" ref="H37:H39" si="17">(F37/B37-1)*100</f>
        <v>16.924600949497236</v>
      </c>
    </row>
    <row r="38" spans="1:8" x14ac:dyDescent="0.3">
      <c r="A38" s="10" t="s">
        <v>18</v>
      </c>
      <c r="B38" s="97">
        <v>538.01</v>
      </c>
      <c r="C38" s="41">
        <v>661.57</v>
      </c>
      <c r="D38" s="20" t="s">
        <v>8</v>
      </c>
      <c r="E38" s="20">
        <v>637.12</v>
      </c>
      <c r="F38" s="13">
        <v>633.89</v>
      </c>
      <c r="G38" s="14">
        <f t="shared" si="16"/>
        <v>-0.50696885986941664</v>
      </c>
      <c r="H38" s="14">
        <f t="shared" si="17"/>
        <v>17.821230088660055</v>
      </c>
    </row>
    <row r="39" spans="1:8" x14ac:dyDescent="0.3">
      <c r="A39" s="16" t="s">
        <v>20</v>
      </c>
      <c r="B39" s="101">
        <v>536.95000000000005</v>
      </c>
      <c r="C39" s="24">
        <v>637.38</v>
      </c>
      <c r="D39" s="24">
        <v>629.94000000000005</v>
      </c>
      <c r="E39" s="24">
        <v>650.72</v>
      </c>
      <c r="F39" s="25">
        <v>629.44000000000005</v>
      </c>
      <c r="G39" s="18">
        <f t="shared" ref="G39" si="18">F39/E39*100-100</f>
        <v>-3.2702237521514519</v>
      </c>
      <c r="H39" s="18">
        <f t="shared" si="17"/>
        <v>17.22506751094144</v>
      </c>
    </row>
    <row r="40" spans="1:8" x14ac:dyDescent="0.3">
      <c r="A40" s="10" t="s">
        <v>21</v>
      </c>
      <c r="B40" s="102">
        <v>474.49</v>
      </c>
      <c r="C40" s="20" t="s">
        <v>6</v>
      </c>
      <c r="D40" s="20" t="s">
        <v>8</v>
      </c>
      <c r="E40" s="20" t="s">
        <v>8</v>
      </c>
      <c r="F40" s="13" t="s">
        <v>8</v>
      </c>
      <c r="G40" s="14" t="s">
        <v>6</v>
      </c>
      <c r="H40" s="14" t="s">
        <v>6</v>
      </c>
    </row>
    <row r="41" spans="1:8" x14ac:dyDescent="0.3">
      <c r="A41" s="10" t="s">
        <v>22</v>
      </c>
      <c r="B41" s="102">
        <v>463.11</v>
      </c>
      <c r="C41" s="20" t="s">
        <v>8</v>
      </c>
      <c r="D41" s="20" t="s">
        <v>8</v>
      </c>
      <c r="E41" s="20" t="s">
        <v>8</v>
      </c>
      <c r="F41" s="13" t="s">
        <v>8</v>
      </c>
      <c r="G41" s="21" t="s">
        <v>6</v>
      </c>
      <c r="H41" s="14" t="s">
        <v>6</v>
      </c>
    </row>
    <row r="42" spans="1:8" x14ac:dyDescent="0.3">
      <c r="A42" s="10" t="s">
        <v>23</v>
      </c>
      <c r="B42" s="11" t="s">
        <v>8</v>
      </c>
      <c r="C42" s="20" t="s">
        <v>8</v>
      </c>
      <c r="D42" s="20" t="s">
        <v>6</v>
      </c>
      <c r="E42" s="20" t="s">
        <v>6</v>
      </c>
      <c r="F42" s="13" t="s">
        <v>6</v>
      </c>
      <c r="G42" s="14" t="s">
        <v>6</v>
      </c>
      <c r="H42" s="14" t="s">
        <v>6</v>
      </c>
    </row>
    <row r="43" spans="1:8" x14ac:dyDescent="0.3">
      <c r="A43" s="16" t="s">
        <v>24</v>
      </c>
      <c r="B43" s="103">
        <v>471.29</v>
      </c>
      <c r="C43" s="20" t="s">
        <v>8</v>
      </c>
      <c r="D43" s="20" t="s">
        <v>8</v>
      </c>
      <c r="E43" s="20" t="s">
        <v>8</v>
      </c>
      <c r="F43" s="13" t="s">
        <v>8</v>
      </c>
      <c r="G43" s="18" t="s">
        <v>6</v>
      </c>
      <c r="H43" s="18" t="s">
        <v>6</v>
      </c>
    </row>
    <row r="44" spans="1:8" x14ac:dyDescent="0.3">
      <c r="A44" s="47" t="s">
        <v>25</v>
      </c>
      <c r="B44" s="93">
        <v>539.33000000000004</v>
      </c>
      <c r="C44" s="48">
        <v>656.39</v>
      </c>
      <c r="D44" s="48">
        <v>656.38</v>
      </c>
      <c r="E44" s="48">
        <v>655.71</v>
      </c>
      <c r="F44" s="48">
        <v>644.17999999999995</v>
      </c>
      <c r="G44" s="105">
        <f>F44/E44*100-100</f>
        <v>-1.7583992923701146</v>
      </c>
      <c r="H44" s="37">
        <f>F44/B44*100-100</f>
        <v>19.440787643928559</v>
      </c>
    </row>
    <row r="45" spans="1:8" x14ac:dyDescent="0.3">
      <c r="A45" s="109" t="s">
        <v>27</v>
      </c>
      <c r="B45" s="109"/>
      <c r="C45" s="109"/>
      <c r="D45" s="109"/>
      <c r="E45" s="109"/>
      <c r="F45" s="109"/>
      <c r="G45" s="109"/>
      <c r="H45" s="109"/>
    </row>
    <row r="46" spans="1:8" x14ac:dyDescent="0.3">
      <c r="A46" s="40" t="s">
        <v>9</v>
      </c>
      <c r="B46" s="49">
        <v>572.92999999999995</v>
      </c>
      <c r="C46" s="50" t="s">
        <v>8</v>
      </c>
      <c r="D46" s="50">
        <v>609.85</v>
      </c>
      <c r="E46" s="50" t="s">
        <v>8</v>
      </c>
      <c r="F46" s="51">
        <v>612.72</v>
      </c>
      <c r="G46" s="14" t="s">
        <v>6</v>
      </c>
      <c r="H46" s="14">
        <f t="shared" ref="H46" si="19">(F46/B46-1)*100</f>
        <v>6.945002007226031</v>
      </c>
    </row>
    <row r="47" spans="1:8" x14ac:dyDescent="0.3">
      <c r="A47" s="40" t="s">
        <v>28</v>
      </c>
      <c r="B47" s="11">
        <v>534.04</v>
      </c>
      <c r="C47" s="52" t="s">
        <v>8</v>
      </c>
      <c r="D47" s="52" t="s">
        <v>8</v>
      </c>
      <c r="E47" s="52" t="s">
        <v>8</v>
      </c>
      <c r="F47" s="53" t="s">
        <v>8</v>
      </c>
      <c r="G47" s="14" t="s">
        <v>6</v>
      </c>
      <c r="H47" s="39" t="s">
        <v>6</v>
      </c>
    </row>
    <row r="48" spans="1:8" x14ac:dyDescent="0.3">
      <c r="A48" s="54" t="s">
        <v>10</v>
      </c>
      <c r="B48" s="17">
        <v>552.91999999999996</v>
      </c>
      <c r="C48" s="52" t="s">
        <v>8</v>
      </c>
      <c r="D48" s="69">
        <v>609.77</v>
      </c>
      <c r="E48" s="52" t="s">
        <v>8</v>
      </c>
      <c r="F48" s="108">
        <v>590.91</v>
      </c>
      <c r="G48" s="18" t="s">
        <v>6</v>
      </c>
      <c r="H48" s="32">
        <f t="shared" ref="H48" si="20">(F48/B48-1)*100</f>
        <v>6.8707950517253868</v>
      </c>
    </row>
    <row r="49" spans="1:8" x14ac:dyDescent="0.3">
      <c r="A49" s="40" t="s">
        <v>12</v>
      </c>
      <c r="B49" s="55" t="s">
        <v>8</v>
      </c>
      <c r="C49" s="52" t="s">
        <v>8</v>
      </c>
      <c r="D49" s="52" t="s">
        <v>8</v>
      </c>
      <c r="E49" s="52">
        <v>657.76</v>
      </c>
      <c r="F49" s="53" t="s">
        <v>8</v>
      </c>
      <c r="G49" s="14" t="s">
        <v>6</v>
      </c>
      <c r="H49" s="39" t="s">
        <v>6</v>
      </c>
    </row>
    <row r="50" spans="1:8" x14ac:dyDescent="0.3">
      <c r="A50" s="10" t="s">
        <v>13</v>
      </c>
      <c r="B50" s="56">
        <v>555.91</v>
      </c>
      <c r="C50" s="20">
        <v>607.75</v>
      </c>
      <c r="D50" s="20">
        <v>627.39</v>
      </c>
      <c r="E50" s="20">
        <v>559.21</v>
      </c>
      <c r="F50" s="13">
        <v>588.28</v>
      </c>
      <c r="G50" s="14">
        <f>(F50/E50-1)*100</f>
        <v>5.1984048926163595</v>
      </c>
      <c r="H50" s="39">
        <f>F50/B50*100-100</f>
        <v>5.8228849993704017</v>
      </c>
    </row>
    <row r="51" spans="1:8" x14ac:dyDescent="0.3">
      <c r="A51" s="10" t="s">
        <v>14</v>
      </c>
      <c r="B51" s="56">
        <v>501.41</v>
      </c>
      <c r="C51" s="52" t="s">
        <v>8</v>
      </c>
      <c r="D51" s="52">
        <v>592</v>
      </c>
      <c r="E51" s="52">
        <v>567.64</v>
      </c>
      <c r="F51" s="53">
        <v>576.33000000000004</v>
      </c>
      <c r="G51" s="14">
        <f>(F51/E51-1)*100</f>
        <v>1.5308998661123452</v>
      </c>
      <c r="H51" s="39">
        <f>F51/B51*100-100</f>
        <v>14.941863943678825</v>
      </c>
    </row>
    <row r="52" spans="1:8" x14ac:dyDescent="0.3">
      <c r="A52" s="10" t="s">
        <v>29</v>
      </c>
      <c r="B52" s="22" t="s">
        <v>8</v>
      </c>
      <c r="C52" s="52" t="s">
        <v>8</v>
      </c>
      <c r="D52" s="52" t="s">
        <v>8</v>
      </c>
      <c r="E52" s="52" t="s">
        <v>8</v>
      </c>
      <c r="F52" s="53" t="s">
        <v>8</v>
      </c>
      <c r="G52" s="14" t="s">
        <v>6</v>
      </c>
      <c r="H52" s="39" t="s">
        <v>6</v>
      </c>
    </row>
    <row r="53" spans="1:8" x14ac:dyDescent="0.3">
      <c r="A53" s="16" t="s">
        <v>15</v>
      </c>
      <c r="B53" s="17">
        <v>525.5</v>
      </c>
      <c r="C53" s="24">
        <v>610.77</v>
      </c>
      <c r="D53" s="24">
        <v>610.6</v>
      </c>
      <c r="E53" s="24">
        <v>569.89</v>
      </c>
      <c r="F53" s="25">
        <v>584.76</v>
      </c>
      <c r="G53" s="57">
        <f>F53/E53*100-100</f>
        <v>2.6092754742143285</v>
      </c>
      <c r="H53" s="57">
        <f t="shared" ref="H53:H57" si="21">F53/B53*100-100</f>
        <v>11.276879162702187</v>
      </c>
    </row>
    <row r="54" spans="1:8" x14ac:dyDescent="0.3">
      <c r="A54" s="10" t="s">
        <v>16</v>
      </c>
      <c r="B54" s="58" t="s">
        <v>8</v>
      </c>
      <c r="C54" s="52" t="s">
        <v>8</v>
      </c>
      <c r="D54" s="52" t="s">
        <v>8</v>
      </c>
      <c r="E54" s="52" t="s">
        <v>8</v>
      </c>
      <c r="F54" s="53" t="s">
        <v>8</v>
      </c>
      <c r="G54" s="59" t="s">
        <v>6</v>
      </c>
      <c r="H54" s="59" t="s">
        <v>6</v>
      </c>
    </row>
    <row r="55" spans="1:8" x14ac:dyDescent="0.3">
      <c r="A55" s="10" t="s">
        <v>17</v>
      </c>
      <c r="B55" s="58">
        <v>483.27</v>
      </c>
      <c r="C55" s="20">
        <v>595.14</v>
      </c>
      <c r="D55" s="20">
        <v>593.94000000000005</v>
      </c>
      <c r="E55" s="20">
        <v>570.65</v>
      </c>
      <c r="F55" s="13">
        <v>560.04999999999995</v>
      </c>
      <c r="G55" s="39">
        <f>F55/E55*100-100</f>
        <v>-1.8575308858319488</v>
      </c>
      <c r="H55" s="59">
        <f t="shared" si="21"/>
        <v>15.887599064705029</v>
      </c>
    </row>
    <row r="56" spans="1:8" x14ac:dyDescent="0.3">
      <c r="A56" s="10" t="s">
        <v>18</v>
      </c>
      <c r="B56" s="60">
        <v>505.51</v>
      </c>
      <c r="C56" s="41">
        <v>614.96</v>
      </c>
      <c r="D56" s="41">
        <v>607.9</v>
      </c>
      <c r="E56" s="41">
        <v>614.29999999999995</v>
      </c>
      <c r="F56" s="42">
        <v>594.36</v>
      </c>
      <c r="G56" s="39">
        <f>F56/E56*100-100</f>
        <v>-3.2459710239296555</v>
      </c>
      <c r="H56" s="59">
        <f t="shared" si="21"/>
        <v>17.57630907400447</v>
      </c>
    </row>
    <row r="57" spans="1:8" x14ac:dyDescent="0.3">
      <c r="A57" s="10" t="s">
        <v>19</v>
      </c>
      <c r="B57" s="58">
        <v>503.53</v>
      </c>
      <c r="C57" s="20">
        <v>629.04999999999995</v>
      </c>
      <c r="D57" s="20">
        <v>603.79999999999995</v>
      </c>
      <c r="E57" s="20">
        <v>594.5</v>
      </c>
      <c r="F57" s="13">
        <v>595.45000000000005</v>
      </c>
      <c r="G57" s="39">
        <f>F57/E57*100-100</f>
        <v>0.15979814970563666</v>
      </c>
      <c r="H57" s="59">
        <f t="shared" si="21"/>
        <v>18.255118860842472</v>
      </c>
    </row>
    <row r="58" spans="1:8" x14ac:dyDescent="0.3">
      <c r="A58" s="10" t="s">
        <v>30</v>
      </c>
      <c r="B58" s="58" t="s">
        <v>8</v>
      </c>
      <c r="C58" s="52" t="s">
        <v>8</v>
      </c>
      <c r="D58" s="52" t="s">
        <v>8</v>
      </c>
      <c r="E58" s="52" t="s">
        <v>8</v>
      </c>
      <c r="F58" s="53">
        <v>553.78</v>
      </c>
      <c r="G58" s="39" t="s">
        <v>6</v>
      </c>
      <c r="H58" s="39" t="s">
        <v>6</v>
      </c>
    </row>
    <row r="59" spans="1:8" x14ac:dyDescent="0.3">
      <c r="A59" s="16" t="s">
        <v>20</v>
      </c>
      <c r="B59" s="61">
        <v>500.63</v>
      </c>
      <c r="C59" s="24">
        <v>615.79</v>
      </c>
      <c r="D59" s="24">
        <v>605.01</v>
      </c>
      <c r="E59" s="24">
        <v>605.91</v>
      </c>
      <c r="F59" s="25">
        <v>591.20000000000005</v>
      </c>
      <c r="G59" s="57">
        <f>F59/E59*100-100</f>
        <v>-2.4277532966942061</v>
      </c>
      <c r="H59" s="57">
        <f>F59/B59*100-100</f>
        <v>18.091205081597209</v>
      </c>
    </row>
    <row r="60" spans="1:8" x14ac:dyDescent="0.3">
      <c r="A60" s="10" t="s">
        <v>21</v>
      </c>
      <c r="B60" s="60">
        <v>383.08</v>
      </c>
      <c r="C60" s="20">
        <v>438.14</v>
      </c>
      <c r="D60" s="20">
        <v>471.9</v>
      </c>
      <c r="E60" s="20">
        <v>458</v>
      </c>
      <c r="F60" s="13">
        <v>456.21</v>
      </c>
      <c r="G60" s="39">
        <f>F60/E60*100-100</f>
        <v>-0.39082969432314485</v>
      </c>
      <c r="H60" s="39">
        <f>F60/B60*100-100</f>
        <v>19.090007309178247</v>
      </c>
    </row>
    <row r="61" spans="1:8" x14ac:dyDescent="0.3">
      <c r="A61" s="10" t="s">
        <v>22</v>
      </c>
      <c r="B61" s="60">
        <v>418.2</v>
      </c>
      <c r="C61" s="41">
        <v>487.4</v>
      </c>
      <c r="D61" s="41">
        <v>498.72</v>
      </c>
      <c r="E61" s="41">
        <v>509.66</v>
      </c>
      <c r="F61" s="42">
        <v>503.93</v>
      </c>
      <c r="G61" s="39">
        <f>F61/E61*100-100</f>
        <v>-1.1242789310520749</v>
      </c>
      <c r="H61" s="39">
        <f>F61/B61*100-100</f>
        <v>20.499760879961741</v>
      </c>
    </row>
    <row r="62" spans="1:8" x14ac:dyDescent="0.3">
      <c r="A62" s="10" t="s">
        <v>23</v>
      </c>
      <c r="B62" s="60">
        <v>423.4</v>
      </c>
      <c r="C62" s="20">
        <v>515.62</v>
      </c>
      <c r="D62" s="20">
        <v>518.11</v>
      </c>
      <c r="E62" s="20">
        <v>503.61</v>
      </c>
      <c r="F62" s="13">
        <v>529.41</v>
      </c>
      <c r="G62" s="39">
        <f>F62/E62*100-100</f>
        <v>5.1230118544111463</v>
      </c>
      <c r="H62" s="39">
        <f>F62/B62*100-100</f>
        <v>25.037789324515813</v>
      </c>
    </row>
    <row r="63" spans="1:8" x14ac:dyDescent="0.3">
      <c r="A63" s="16" t="s">
        <v>24</v>
      </c>
      <c r="B63" s="62">
        <v>413.62</v>
      </c>
      <c r="C63" s="88">
        <v>491.24</v>
      </c>
      <c r="D63" s="88">
        <v>500.11</v>
      </c>
      <c r="E63" s="88">
        <v>497.09</v>
      </c>
      <c r="F63" s="87">
        <v>503.12</v>
      </c>
      <c r="G63" s="57">
        <f>F63/E63*100-100</f>
        <v>1.2130600092538515</v>
      </c>
      <c r="H63" s="57">
        <f>F63/B63*100-100</f>
        <v>21.638218654803936</v>
      </c>
    </row>
    <row r="64" spans="1:8" x14ac:dyDescent="0.3">
      <c r="A64" s="33" t="s">
        <v>25</v>
      </c>
      <c r="B64" s="63">
        <v>472.66</v>
      </c>
      <c r="C64" s="63">
        <v>578</v>
      </c>
      <c r="D64" s="63">
        <v>568.07000000000005</v>
      </c>
      <c r="E64" s="63">
        <v>561.54</v>
      </c>
      <c r="F64" s="63">
        <v>560.54</v>
      </c>
      <c r="G64" s="64">
        <f t="shared" ref="G64" si="22">F64/E64*100-100</f>
        <v>-0.17808170388575206</v>
      </c>
      <c r="H64" s="37">
        <f t="shared" ref="H64" si="23">F64/B64*100-100</f>
        <v>18.592645876528579</v>
      </c>
    </row>
    <row r="65" spans="1:8" x14ac:dyDescent="0.3">
      <c r="A65" s="110" t="s">
        <v>31</v>
      </c>
      <c r="B65" s="110"/>
      <c r="C65" s="110"/>
      <c r="D65" s="110"/>
      <c r="E65" s="110"/>
      <c r="F65" s="110"/>
      <c r="G65" s="110"/>
      <c r="H65" s="110"/>
    </row>
    <row r="66" spans="1:8" x14ac:dyDescent="0.3">
      <c r="A66" s="40" t="s">
        <v>7</v>
      </c>
      <c r="B66" s="22" t="s">
        <v>8</v>
      </c>
      <c r="C66" s="90" t="s">
        <v>6</v>
      </c>
      <c r="D66" s="90" t="s">
        <v>6</v>
      </c>
      <c r="E66" s="90" t="s">
        <v>8</v>
      </c>
      <c r="F66" s="106" t="s">
        <v>8</v>
      </c>
      <c r="G66" s="39" t="s">
        <v>6</v>
      </c>
      <c r="H66" s="39" t="s">
        <v>6</v>
      </c>
    </row>
    <row r="67" spans="1:8" x14ac:dyDescent="0.3">
      <c r="A67" s="40" t="s">
        <v>9</v>
      </c>
      <c r="B67" s="22" t="s">
        <v>8</v>
      </c>
      <c r="C67" s="41">
        <v>684.95</v>
      </c>
      <c r="D67" s="41">
        <v>656.39</v>
      </c>
      <c r="E67" s="41">
        <v>672.35</v>
      </c>
      <c r="F67" s="42">
        <v>603.77</v>
      </c>
      <c r="G67" s="39">
        <f t="shared" ref="G67" si="24">F67/E67*100-100</f>
        <v>-10.200044619617771</v>
      </c>
      <c r="H67" s="39" t="s">
        <v>6</v>
      </c>
    </row>
    <row r="68" spans="1:8" x14ac:dyDescent="0.3">
      <c r="A68" s="40" t="s">
        <v>28</v>
      </c>
      <c r="B68" s="22" t="s">
        <v>8</v>
      </c>
      <c r="C68" s="41" t="s">
        <v>8</v>
      </c>
      <c r="D68" s="41" t="s">
        <v>8</v>
      </c>
      <c r="E68" s="41" t="s">
        <v>8</v>
      </c>
      <c r="F68" s="42">
        <v>589.26</v>
      </c>
      <c r="G68" s="39" t="s">
        <v>6</v>
      </c>
      <c r="H68" s="39" t="s">
        <v>6</v>
      </c>
    </row>
    <row r="69" spans="1:8" x14ac:dyDescent="0.3">
      <c r="A69" s="54" t="s">
        <v>10</v>
      </c>
      <c r="B69" s="23" t="s">
        <v>8</v>
      </c>
      <c r="C69" s="46">
        <v>675.13</v>
      </c>
      <c r="D69" s="46">
        <v>645.24</v>
      </c>
      <c r="E69" s="46">
        <v>660.02</v>
      </c>
      <c r="F69" s="107">
        <v>592.76</v>
      </c>
      <c r="G69" s="57">
        <f>F69/E69*100-100</f>
        <v>-10.19060028483986</v>
      </c>
      <c r="H69" s="65" t="s">
        <v>6</v>
      </c>
    </row>
    <row r="70" spans="1:8" x14ac:dyDescent="0.3">
      <c r="A70" s="10" t="s">
        <v>12</v>
      </c>
      <c r="B70" s="22">
        <v>525.20000000000005</v>
      </c>
      <c r="C70" s="41" t="s">
        <v>8</v>
      </c>
      <c r="D70" s="41" t="s">
        <v>8</v>
      </c>
      <c r="E70" s="41">
        <v>598</v>
      </c>
      <c r="F70" s="42" t="s">
        <v>8</v>
      </c>
      <c r="G70" s="59" t="s">
        <v>6</v>
      </c>
      <c r="H70" s="59" t="s">
        <v>6</v>
      </c>
    </row>
    <row r="71" spans="1:8" x14ac:dyDescent="0.3">
      <c r="A71" s="10" t="s">
        <v>13</v>
      </c>
      <c r="B71" s="22">
        <v>535.28</v>
      </c>
      <c r="C71" s="41">
        <v>643.91999999999996</v>
      </c>
      <c r="D71" s="41">
        <v>633.80999999999995</v>
      </c>
      <c r="E71" s="41">
        <v>648.91</v>
      </c>
      <c r="F71" s="42">
        <v>624.65</v>
      </c>
      <c r="G71" s="39">
        <f t="shared" ref="G71:G81" si="25">F71/E71*100-100</f>
        <v>-3.7385769983510784</v>
      </c>
      <c r="H71" s="59">
        <f t="shared" ref="H71" si="26">F71/B71*100-100</f>
        <v>16.695934837841889</v>
      </c>
    </row>
    <row r="72" spans="1:8" x14ac:dyDescent="0.3">
      <c r="A72" s="10" t="s">
        <v>14</v>
      </c>
      <c r="B72" s="45" t="s">
        <v>8</v>
      </c>
      <c r="C72" s="41">
        <v>636.74</v>
      </c>
      <c r="D72" s="41" t="s">
        <v>8</v>
      </c>
      <c r="E72" s="41">
        <v>634.49</v>
      </c>
      <c r="F72" s="42">
        <v>614.44000000000005</v>
      </c>
      <c r="G72" s="39">
        <f t="shared" si="25"/>
        <v>-3.1600182824000314</v>
      </c>
      <c r="H72" s="59" t="s">
        <v>6</v>
      </c>
    </row>
    <row r="73" spans="1:8" x14ac:dyDescent="0.3">
      <c r="A73" s="10" t="s">
        <v>29</v>
      </c>
      <c r="B73" s="22" t="s">
        <v>6</v>
      </c>
      <c r="C73" s="41" t="s">
        <v>8</v>
      </c>
      <c r="D73" s="41" t="s">
        <v>8</v>
      </c>
      <c r="E73" s="41" t="s">
        <v>8</v>
      </c>
      <c r="F73" s="42" t="s">
        <v>8</v>
      </c>
      <c r="G73" s="39" t="s">
        <v>6</v>
      </c>
      <c r="H73" s="39" t="s">
        <v>6</v>
      </c>
    </row>
    <row r="74" spans="1:8" x14ac:dyDescent="0.3">
      <c r="A74" s="16" t="s">
        <v>15</v>
      </c>
      <c r="B74" s="66">
        <v>530.4</v>
      </c>
      <c r="C74" s="24">
        <v>638.25</v>
      </c>
      <c r="D74" s="24">
        <v>621.76</v>
      </c>
      <c r="E74" s="24">
        <v>638.51</v>
      </c>
      <c r="F74" s="25">
        <v>617.84</v>
      </c>
      <c r="G74" s="57">
        <f t="shared" ref="G74" si="27">F74/E74*100-100</f>
        <v>-3.237224162503324</v>
      </c>
      <c r="H74" s="57">
        <f t="shared" ref="H74:H79" si="28">F74/B74*100-100</f>
        <v>16.48567119155355</v>
      </c>
    </row>
    <row r="75" spans="1:8" x14ac:dyDescent="0.3">
      <c r="A75" s="10" t="s">
        <v>16</v>
      </c>
      <c r="B75" s="22" t="s">
        <v>6</v>
      </c>
      <c r="C75" s="41" t="s">
        <v>8</v>
      </c>
      <c r="D75" s="41" t="s">
        <v>6</v>
      </c>
      <c r="E75" s="41" t="s">
        <v>8</v>
      </c>
      <c r="F75" s="42" t="s">
        <v>8</v>
      </c>
      <c r="G75" s="57" t="s">
        <v>6</v>
      </c>
      <c r="H75" s="59" t="s">
        <v>6</v>
      </c>
    </row>
    <row r="76" spans="1:8" x14ac:dyDescent="0.3">
      <c r="A76" s="10" t="s">
        <v>17</v>
      </c>
      <c r="B76" s="22">
        <v>472.52</v>
      </c>
      <c r="C76" s="41">
        <v>570.26</v>
      </c>
      <c r="D76" s="41">
        <v>568.57000000000005</v>
      </c>
      <c r="E76" s="41">
        <v>538.65</v>
      </c>
      <c r="F76" s="42">
        <v>526.1</v>
      </c>
      <c r="G76" s="39">
        <f t="shared" si="25"/>
        <v>-2.3298988211268892</v>
      </c>
      <c r="H76" s="59">
        <f t="shared" si="28"/>
        <v>11.339202573436054</v>
      </c>
    </row>
    <row r="77" spans="1:8" x14ac:dyDescent="0.3">
      <c r="A77" s="10" t="s">
        <v>18</v>
      </c>
      <c r="B77" s="67">
        <v>484.21</v>
      </c>
      <c r="C77" s="41">
        <v>620.77</v>
      </c>
      <c r="D77" s="41">
        <v>609.30999999999995</v>
      </c>
      <c r="E77" s="41">
        <v>605</v>
      </c>
      <c r="F77" s="42">
        <v>597.29</v>
      </c>
      <c r="G77" s="39">
        <f t="shared" si="25"/>
        <v>-1.2743801652892586</v>
      </c>
      <c r="H77" s="59">
        <f t="shared" si="28"/>
        <v>23.353503645112667</v>
      </c>
    </row>
    <row r="78" spans="1:8" x14ac:dyDescent="0.3">
      <c r="A78" s="10" t="s">
        <v>19</v>
      </c>
      <c r="B78" s="45">
        <v>500.36</v>
      </c>
      <c r="C78" s="52">
        <v>596.45000000000005</v>
      </c>
      <c r="D78" s="52">
        <v>619.74</v>
      </c>
      <c r="E78" s="52">
        <v>630.03</v>
      </c>
      <c r="F78" s="53">
        <v>613.15</v>
      </c>
      <c r="G78" s="39">
        <f t="shared" si="25"/>
        <v>-2.6792374966271382</v>
      </c>
      <c r="H78" s="59">
        <f t="shared" si="28"/>
        <v>22.541769925653526</v>
      </c>
    </row>
    <row r="79" spans="1:8" x14ac:dyDescent="0.3">
      <c r="A79" s="16" t="s">
        <v>20</v>
      </c>
      <c r="B79" s="44">
        <v>485.47</v>
      </c>
      <c r="C79" s="24">
        <v>610.34</v>
      </c>
      <c r="D79" s="24">
        <v>609.24</v>
      </c>
      <c r="E79" s="24">
        <v>605.64</v>
      </c>
      <c r="F79" s="25">
        <v>592.86</v>
      </c>
      <c r="G79" s="57">
        <f t="shared" si="25"/>
        <v>-2.1101644541311515</v>
      </c>
      <c r="H79" s="57">
        <f t="shared" si="28"/>
        <v>22.120831359301292</v>
      </c>
    </row>
    <row r="80" spans="1:8" x14ac:dyDescent="0.3">
      <c r="A80" s="10" t="s">
        <v>21</v>
      </c>
      <c r="B80" s="22">
        <v>375.18</v>
      </c>
      <c r="C80" s="52" t="s">
        <v>8</v>
      </c>
      <c r="D80" s="41" t="s">
        <v>8</v>
      </c>
      <c r="E80" s="41">
        <v>547.19000000000005</v>
      </c>
      <c r="F80" s="42">
        <v>354.53</v>
      </c>
      <c r="G80" s="59">
        <f t="shared" si="25"/>
        <v>-35.20897677223634</v>
      </c>
      <c r="H80" s="39">
        <f>F80/B80*100-100</f>
        <v>-5.5040247347939726</v>
      </c>
    </row>
    <row r="81" spans="1:8" x14ac:dyDescent="0.3">
      <c r="A81" s="10" t="s">
        <v>22</v>
      </c>
      <c r="B81" s="45">
        <v>421.47</v>
      </c>
      <c r="C81" s="52">
        <v>462.88</v>
      </c>
      <c r="D81" s="52">
        <v>499</v>
      </c>
      <c r="E81" s="52">
        <v>433.45</v>
      </c>
      <c r="F81" s="53">
        <v>450.57</v>
      </c>
      <c r="G81" s="39">
        <f t="shared" si="25"/>
        <v>3.9497058484254239</v>
      </c>
      <c r="H81" s="39">
        <f>F81/B81*100-100</f>
        <v>6.9044060075450062</v>
      </c>
    </row>
    <row r="82" spans="1:8" x14ac:dyDescent="0.3">
      <c r="A82" s="10" t="s">
        <v>23</v>
      </c>
      <c r="B82" s="45">
        <v>455.07</v>
      </c>
      <c r="C82" s="52">
        <v>520.79999999999995</v>
      </c>
      <c r="D82" s="52">
        <v>517.22</v>
      </c>
      <c r="E82" s="41" t="s">
        <v>8</v>
      </c>
      <c r="F82" s="42">
        <v>538.71</v>
      </c>
      <c r="G82" s="39" t="s">
        <v>6</v>
      </c>
      <c r="H82" s="39">
        <f>F82/B82*100-100</f>
        <v>18.379589953194014</v>
      </c>
    </row>
    <row r="83" spans="1:8" x14ac:dyDescent="0.3">
      <c r="A83" s="10" t="s">
        <v>32</v>
      </c>
      <c r="B83" s="22" t="s">
        <v>8</v>
      </c>
      <c r="C83" s="52" t="s">
        <v>8</v>
      </c>
      <c r="D83" s="52" t="s">
        <v>6</v>
      </c>
      <c r="E83" s="41" t="s">
        <v>8</v>
      </c>
      <c r="F83" s="42" t="s">
        <v>8</v>
      </c>
      <c r="G83" s="39" t="s">
        <v>6</v>
      </c>
      <c r="H83" s="39" t="s">
        <v>6</v>
      </c>
    </row>
    <row r="84" spans="1:8" x14ac:dyDescent="0.3">
      <c r="A84" s="16" t="s">
        <v>24</v>
      </c>
      <c r="B84" s="68">
        <v>430.27</v>
      </c>
      <c r="C84" s="69">
        <v>485.66</v>
      </c>
      <c r="D84" s="69">
        <v>503.52</v>
      </c>
      <c r="E84" s="69">
        <v>478.87</v>
      </c>
      <c r="F84" s="108">
        <v>462.72</v>
      </c>
      <c r="G84" s="57">
        <f>F84/E84*100-100</f>
        <v>-3.3725228141249062</v>
      </c>
      <c r="H84" s="57">
        <f>F84/B84*100-100</f>
        <v>7.5417760940804612</v>
      </c>
    </row>
    <row r="85" spans="1:8" x14ac:dyDescent="0.3">
      <c r="A85" s="70" t="s">
        <v>25</v>
      </c>
      <c r="B85" s="71">
        <v>491.64</v>
      </c>
      <c r="C85" s="72">
        <v>608.78</v>
      </c>
      <c r="D85" s="72">
        <v>602.64</v>
      </c>
      <c r="E85" s="72">
        <v>616.82000000000005</v>
      </c>
      <c r="F85" s="72">
        <v>585.61</v>
      </c>
      <c r="G85" s="73">
        <f>F85/E85*100-100</f>
        <v>-5.0598229629389522</v>
      </c>
      <c r="H85" s="74">
        <f>F85/B85*100-100</f>
        <v>19.113579041575136</v>
      </c>
    </row>
    <row r="86" spans="1:8" x14ac:dyDescent="0.3">
      <c r="A86" s="75" t="s">
        <v>33</v>
      </c>
      <c r="B86" s="76">
        <v>499.68</v>
      </c>
      <c r="C86" s="76">
        <v>619.32000000000005</v>
      </c>
      <c r="D86" s="76">
        <v>612.99</v>
      </c>
      <c r="E86" s="76">
        <v>604.28</v>
      </c>
      <c r="F86" s="76">
        <v>587.59</v>
      </c>
      <c r="G86" s="77">
        <f>F86/E86*100-100</f>
        <v>-2.761964652147995</v>
      </c>
      <c r="H86" s="78">
        <f>(F86/B86-1)*100</f>
        <v>17.593259686199183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79" t="s">
        <v>34</v>
      </c>
      <c r="B88" s="79"/>
      <c r="C88" s="79"/>
      <c r="D88" s="79"/>
      <c r="E88" s="79"/>
      <c r="F88" s="79"/>
      <c r="G88" s="79"/>
      <c r="H88" s="80"/>
    </row>
    <row r="89" spans="1:8" x14ac:dyDescent="0.3">
      <c r="A89" s="81" t="s">
        <v>35</v>
      </c>
      <c r="B89" s="79"/>
      <c r="C89" s="79"/>
      <c r="D89" s="79"/>
      <c r="E89" s="79"/>
      <c r="F89" s="79"/>
      <c r="G89" s="79"/>
      <c r="H89" s="80"/>
    </row>
    <row r="90" spans="1:8" x14ac:dyDescent="0.3">
      <c r="A90" s="79" t="s">
        <v>42</v>
      </c>
      <c r="B90" s="79"/>
      <c r="C90" s="79"/>
      <c r="D90" s="79"/>
      <c r="E90" s="79"/>
      <c r="F90" s="79"/>
      <c r="G90" s="79"/>
      <c r="H90" s="80"/>
    </row>
    <row r="91" spans="1:8" x14ac:dyDescent="0.3">
      <c r="A91" s="79" t="s">
        <v>43</v>
      </c>
      <c r="B91" s="79"/>
      <c r="C91" s="79"/>
      <c r="D91" s="79"/>
      <c r="E91" s="79"/>
      <c r="F91" s="79"/>
      <c r="G91" s="79"/>
      <c r="H91" s="82"/>
    </row>
    <row r="92" spans="1:8" x14ac:dyDescent="0.3">
      <c r="A92" s="83"/>
      <c r="B92" s="24"/>
      <c r="C92" s="24"/>
      <c r="D92" s="24"/>
      <c r="E92" s="24"/>
      <c r="F92" s="1"/>
      <c r="G92" s="1"/>
      <c r="H92" s="1"/>
    </row>
    <row r="93" spans="1:8" x14ac:dyDescent="0.3">
      <c r="A93" s="83"/>
      <c r="B93" s="24"/>
      <c r="C93" s="24"/>
      <c r="D93" s="24"/>
      <c r="E93" s="24"/>
      <c r="F93" s="1"/>
      <c r="G93" s="1"/>
      <c r="H93" s="1"/>
    </row>
    <row r="94" spans="1:8" x14ac:dyDescent="0.3">
      <c r="A94" s="79"/>
      <c r="B94" s="84"/>
      <c r="C94" s="84"/>
      <c r="D94" s="84"/>
      <c r="E94" s="84"/>
      <c r="F94" s="85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85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2025-12-30T06:54:47Z</dcterms:created>
  <dcterms:modified xsi:type="dcterms:W3CDTF">2026-03-18T09:30:24Z</dcterms:modified>
</cp:coreProperties>
</file>