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E530A48B-A0B2-42A5-8842-64B77DD21E92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H70" i="1"/>
  <c r="H71" i="1"/>
  <c r="H72" i="1"/>
  <c r="H49" i="1"/>
  <c r="H38" i="1"/>
  <c r="H28" i="1"/>
  <c r="H22" i="1"/>
  <c r="G51" i="1"/>
  <c r="G32" i="1"/>
  <c r="G16" i="1"/>
  <c r="H51" i="1"/>
  <c r="H32" i="1"/>
  <c r="H16" i="1"/>
  <c r="G37" i="1"/>
  <c r="G8" i="1"/>
  <c r="H44" i="1"/>
  <c r="H37" i="1"/>
  <c r="H8" i="1"/>
  <c r="G35" i="1"/>
  <c r="G33" i="1"/>
  <c r="G30" i="1"/>
  <c r="G22" i="1"/>
  <c r="H35" i="1"/>
  <c r="H30" i="1"/>
  <c r="G67" i="1"/>
  <c r="H69" i="1"/>
  <c r="H67" i="1"/>
  <c r="G69" i="1"/>
  <c r="G24" i="1"/>
  <c r="H24" i="1"/>
  <c r="G78" i="1"/>
  <c r="G76" i="1"/>
  <c r="G57" i="1"/>
  <c r="H78" i="1"/>
  <c r="H76" i="1"/>
  <c r="H57" i="1"/>
  <c r="G81" i="1"/>
  <c r="G55" i="1"/>
  <c r="G18" i="1"/>
  <c r="G13" i="1"/>
  <c r="G10" i="1"/>
  <c r="G9" i="1"/>
  <c r="H81" i="1"/>
  <c r="H55" i="1"/>
  <c r="H18" i="1"/>
  <c r="H13" i="1"/>
  <c r="H10" i="1"/>
  <c r="H9" i="1"/>
  <c r="H86" i="1"/>
  <c r="G86" i="1"/>
  <c r="H85" i="1"/>
  <c r="G85" i="1"/>
  <c r="H84" i="1"/>
  <c r="G84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  <c r="H25" i="1"/>
  <c r="G25" i="1"/>
  <c r="H20" i="1"/>
  <c r="G20" i="1"/>
  <c r="H17" i="1"/>
  <c r="G17" i="1"/>
  <c r="H15" i="1"/>
  <c r="G15" i="1"/>
  <c r="H12" i="1"/>
  <c r="G12" i="1"/>
</calcChain>
</file>

<file path=xl/sharedStrings.xml><?xml version="1.0" encoding="utf-8"?>
<sst xmlns="http://schemas.openxmlformats.org/spreadsheetml/2006/main" count="290" uniqueCount="46">
  <si>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</si>
  <si>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</si>
  <si>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</si>
  <si>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</si>
  <si>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</si>
  <si>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</si>
  <si>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</si>
  <si>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</si>
  <si>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</si>
  <si>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</si>
  <si>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</si>
  <si>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</si>
  <si>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</si>
  <si>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</si>
  <si>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</si>
  <si>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</si>
  <si>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</si>
  <si>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</si>
  <si>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</si>
  <si>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</si>
  <si>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</si>
  <si>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</si>
  <si>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</si>
  <si>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</si>
  <si>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</si>
  <si>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</si>
  <si>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</si>
  <si>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</si>
  <si>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</si>
  <si>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</si>
  <si>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</si>
  <si>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</si>
  <si>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</si>
  <si>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</si>
  <si>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</si>
  <si>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</si>
  <si>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</si>
  <si>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</si>
  <si>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7 sav.
(02 09–15)</t>
  </si>
  <si>
    <t>8 sav.
(02 16–22)</t>
  </si>
  <si>
    <t>9 sav.
(02 23–03 01)</t>
  </si>
  <si>
    <t xml:space="preserve">Galvijų supirkimo kainos Lietuvos įmonėse 2026 m. 7–10 sav., EUR/100 kg skerdenų (be PVM)  </t>
  </si>
  <si>
    <t>* lyginant 2026 m. 10 savaitę su 2026 m. 9 savaite</t>
  </si>
  <si>
    <t>** lyginant 2026 m. 10 savaitę su 2025 m. 10 savaite</t>
  </si>
  <si>
    <t>10 sav.
(03 02–08)</t>
  </si>
  <si>
    <t>10 sav.
(03 03–09)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</si>
</sst>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8" xfId="0" quotePrefix="1" applyNumberFormat="1" applyFont="1" applyBorder="1" applyAlignment="1">
      <alignment horizontal="right" vertical="center" indent="1"/>
    </xf>
    <xf numFmtId="2" fontId="4" fillId="0" borderId="7" xfId="1" applyNumberFormat="1" applyFont="1" applyBorder="1" applyAlignment="1">
      <alignment horizontal="right" vertical="center" wrapText="1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1" xfId="0" applyFont="1" applyBorder="1" applyAlignment="1">
      <alignment horizontal="right" vertical="center" wrapText="1" indent="1"/>
    </xf>
    <xf numFmtId="2" fontId="4" fillId="0" borderId="10" xfId="0" applyNumberFormat="1" applyFont="1" applyBorder="1" applyAlignment="1">
      <alignment horizontal="right" vertical="center" wrapText="1" indent="1"/>
    </xf>
    <xf numFmtId="2" fontId="5" fillId="0" borderId="10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4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right" vertical="center" wrapText="1" inden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2" fontId="16" fillId="2" borderId="14" xfId="0" applyNumberFormat="1" applyFont="1" applyFill="1" applyBorder="1" applyAlignment="1">
      <alignment horizontal="right" vertical="center" wrapText="1" indent="1"/>
    </xf>
    <xf numFmtId="2" fontId="4" fillId="0" borderId="30" xfId="1" applyNumberFormat="1" applyFont="1" applyBorder="1" applyAlignment="1">
      <alignment horizontal="right" vertical="center" wrapText="1" indent="1"/>
    </xf>
    <xf numFmtId="2" fontId="5" fillId="0" borderId="30" xfId="1" applyNumberFormat="1" applyFont="1" applyBorder="1" applyAlignment="1">
      <alignment horizontal="right" vertical="center" wrapText="1" indent="1"/>
    </xf>
    <xf numFmtId="0" fontId="4" fillId="0" borderId="30" xfId="1" applyFont="1" applyBorder="1" applyAlignment="1">
      <alignment horizontal="right" vertical="center" wrapText="1" indent="1"/>
    </xf>
    <xf numFmtId="0" fontId="3" fillId="0" borderId="30" xfId="0" quotePrefix="1" applyFont="1" applyBorder="1" applyAlignment="1">
      <alignment horizontal="right" vertical="center" indent="1"/>
    </xf>
    <xf numFmtId="0" fontId="8" fillId="0" borderId="30" xfId="0" quotePrefix="1" applyFont="1" applyBorder="1" applyAlignment="1">
      <alignment horizontal="right" vertical="center" indent="1"/>
    </xf>
    <xf numFmtId="2" fontId="3" fillId="0" borderId="30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6" fillId="0" borderId="30" xfId="0" applyFont="1" applyBorder="1" applyAlignment="1">
      <alignment horizontal="right" vertical="center" wrapText="1" indent="1"/>
    </xf>
    <xf numFmtId="2" fontId="17" fillId="0" borderId="20" xfId="1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right" vertical="center" wrapText="1" indent="1"/>
    </xf>
    <xf numFmtId="2" fontId="6" fillId="0" borderId="32" xfId="0" applyNumberFormat="1" applyFont="1" applyBorder="1" applyAlignment="1">
      <alignment horizontal="right" vertical="center" wrapText="1" indent="1"/>
    </xf>
    <xf numFmtId="2" fontId="13" fillId="0" borderId="32" xfId="0" applyNumberFormat="1" applyFont="1" applyBorder="1" applyAlignment="1">
      <alignment horizontal="right" vertical="center" wrapText="1" indent="1"/>
    </xf>
    <xf numFmtId="2" fontId="7" fillId="0" borderId="32" xfId="0" applyNumberFormat="1" applyFont="1" applyBorder="1" applyAlignment="1">
      <alignment horizontal="right" vertical="center" wrapText="1" indent="1"/>
    </xf>
    <xf numFmtId="2" fontId="4" fillId="3" borderId="32" xfId="1" applyNumberFormat="1" applyFont="1" applyFill="1" applyBorder="1" applyAlignment="1">
      <alignment horizontal="right" vertical="center" wrapText="1" indent="1"/>
    </xf>
    <xf numFmtId="2" fontId="10" fillId="3" borderId="32" xfId="1" applyNumberFormat="1" applyFont="1" applyFill="1" applyBorder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Q19" sqref="Q19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107" t="s">
        <v>41</v>
      </c>
      <c r="B2" s="107"/>
      <c r="C2" s="107"/>
      <c r="D2" s="107"/>
      <c r="E2" s="107"/>
      <c r="F2" s="107"/>
      <c r="G2" s="107"/>
      <c r="H2" s="107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08" t="s">
        <v>0</v>
      </c>
      <c r="B4" s="86">
        <v>2025</v>
      </c>
      <c r="C4" s="113">
        <v>2026</v>
      </c>
      <c r="D4" s="110"/>
      <c r="E4" s="110"/>
      <c r="F4" s="114"/>
      <c r="G4" s="110" t="s">
        <v>1</v>
      </c>
      <c r="H4" s="110"/>
    </row>
    <row r="5" spans="1:8" ht="24" x14ac:dyDescent="0.3">
      <c r="A5" s="109"/>
      <c r="B5" s="2" t="s">
        <v>45</v>
      </c>
      <c r="C5" s="2" t="s">
        <v>38</v>
      </c>
      <c r="D5" s="2" t="s">
        <v>39</v>
      </c>
      <c r="E5" s="2" t="s">
        <v>40</v>
      </c>
      <c r="F5" s="2" t="s">
        <v>44</v>
      </c>
      <c r="G5" s="3" t="s">
        <v>2</v>
      </c>
      <c r="H5" s="4" t="s">
        <v>3</v>
      </c>
    </row>
    <row r="6" spans="1:8" x14ac:dyDescent="0.3">
      <c r="A6" s="111" t="s">
        <v>4</v>
      </c>
      <c r="B6" s="111"/>
      <c r="C6" s="111"/>
      <c r="D6" s="111"/>
      <c r="E6" s="112"/>
      <c r="F6" s="112"/>
      <c r="G6" s="112"/>
      <c r="H6" s="111"/>
    </row>
    <row r="7" spans="1:8" x14ac:dyDescent="0.3">
      <c r="A7" s="5" t="s">
        <v>5</v>
      </c>
      <c r="B7" s="6" t="s">
        <v>8</v>
      </c>
      <c r="C7" s="7" t="s">
        <v>6</v>
      </c>
      <c r="D7" s="7" t="s">
        <v>8</v>
      </c>
      <c r="E7" s="7" t="s">
        <v>6</v>
      </c>
      <c r="F7" s="8" t="s">
        <v>8</v>
      </c>
      <c r="G7" s="9" t="s">
        <v>6</v>
      </c>
      <c r="H7" s="9" t="s">
        <v>6</v>
      </c>
    </row>
    <row r="8" spans="1:8" x14ac:dyDescent="0.3">
      <c r="A8" s="10" t="s">
        <v>7</v>
      </c>
      <c r="B8" s="11">
        <v>556.23</v>
      </c>
      <c r="C8" s="20" t="s">
        <v>8</v>
      </c>
      <c r="D8" s="20">
        <v>679.3</v>
      </c>
      <c r="E8" s="20">
        <v>688.56</v>
      </c>
      <c r="F8" s="13">
        <v>667.19</v>
      </c>
      <c r="G8" s="14">
        <f t="shared" ref="G8:G10" si="0">(F8/E8-1)*100</f>
        <v>-3.103578482630398</v>
      </c>
      <c r="H8" s="14">
        <f t="shared" ref="H8:H10" si="1">(F8/B8-1)*100</f>
        <v>19.948582420940973</v>
      </c>
    </row>
    <row r="9" spans="1:8" x14ac:dyDescent="0.3">
      <c r="A9" s="10" t="s">
        <v>9</v>
      </c>
      <c r="B9" s="11">
        <v>537.08000000000004</v>
      </c>
      <c r="C9" s="12">
        <v>676.61</v>
      </c>
      <c r="D9" s="12">
        <v>691.84</v>
      </c>
      <c r="E9" s="12">
        <v>682.19</v>
      </c>
      <c r="F9" s="15">
        <v>659.89</v>
      </c>
      <c r="G9" s="14">
        <f t="shared" si="0"/>
        <v>-3.268884035239461</v>
      </c>
      <c r="H9" s="14">
        <f t="shared" si="1"/>
        <v>22.866239666343912</v>
      </c>
    </row>
    <row r="10" spans="1:8" x14ac:dyDescent="0.3">
      <c r="A10" s="16" t="s">
        <v>10</v>
      </c>
      <c r="B10" s="17">
        <v>550.85</v>
      </c>
      <c r="C10" s="31">
        <v>675.54</v>
      </c>
      <c r="D10" s="31">
        <v>685.32</v>
      </c>
      <c r="E10" s="31">
        <v>685.59</v>
      </c>
      <c r="F10" s="43">
        <v>664.43</v>
      </c>
      <c r="G10" s="32">
        <f t="shared" si="0"/>
        <v>-3.0863927420178405</v>
      </c>
      <c r="H10" s="32">
        <f t="shared" si="1"/>
        <v>20.619043296723238</v>
      </c>
    </row>
    <row r="11" spans="1:8" x14ac:dyDescent="0.3">
      <c r="A11" s="10" t="s">
        <v>11</v>
      </c>
      <c r="B11" s="19">
        <v>586.03</v>
      </c>
      <c r="C11" s="20" t="s">
        <v>6</v>
      </c>
      <c r="D11" s="20" t="s">
        <v>8</v>
      </c>
      <c r="E11" s="20" t="s">
        <v>6</v>
      </c>
      <c r="F11" s="13" t="s">
        <v>8</v>
      </c>
      <c r="G11" s="21" t="s">
        <v>6</v>
      </c>
      <c r="H11" s="21" t="s">
        <v>6</v>
      </c>
    </row>
    <row r="12" spans="1:8" x14ac:dyDescent="0.3">
      <c r="A12" s="10" t="s">
        <v>12</v>
      </c>
      <c r="B12" s="22">
        <v>570.63</v>
      </c>
      <c r="C12" s="12">
        <v>665.36</v>
      </c>
      <c r="D12" s="12">
        <v>701.64</v>
      </c>
      <c r="E12" s="12">
        <v>679.75</v>
      </c>
      <c r="F12" s="15">
        <v>664.93</v>
      </c>
      <c r="G12" s="14">
        <f t="shared" ref="G12:G13" si="2">(F12/E12-1)*100</f>
        <v>-2.1802133137182822</v>
      </c>
      <c r="H12" s="14">
        <f t="shared" ref="H12:H13" si="3">(F12/B12-1)*100</f>
        <v>16.525594518339371</v>
      </c>
    </row>
    <row r="13" spans="1:8" x14ac:dyDescent="0.3">
      <c r="A13" s="10" t="s">
        <v>13</v>
      </c>
      <c r="B13" s="22">
        <v>565.64</v>
      </c>
      <c r="C13" s="20">
        <v>679.71</v>
      </c>
      <c r="D13" s="20">
        <v>674.22</v>
      </c>
      <c r="E13" s="20">
        <v>677.7</v>
      </c>
      <c r="F13" s="13">
        <v>684.68</v>
      </c>
      <c r="G13" s="14">
        <f t="shared" si="2"/>
        <v>1.0299542570458842</v>
      </c>
      <c r="H13" s="14">
        <f t="shared" si="3"/>
        <v>21.04518775192701</v>
      </c>
    </row>
    <row r="14" spans="1:8" x14ac:dyDescent="0.3">
      <c r="A14" s="10" t="s">
        <v>14</v>
      </c>
      <c r="B14" s="19" t="s">
        <v>8</v>
      </c>
      <c r="C14" s="20">
        <v>667.72</v>
      </c>
      <c r="D14" s="20" t="s">
        <v>8</v>
      </c>
      <c r="E14" s="20" t="s">
        <v>8</v>
      </c>
      <c r="F14" s="13" t="s">
        <v>8</v>
      </c>
      <c r="G14" s="14" t="s">
        <v>6</v>
      </c>
      <c r="H14" s="14" t="s">
        <v>6</v>
      </c>
    </row>
    <row r="15" spans="1:8" x14ac:dyDescent="0.3">
      <c r="A15" s="16" t="s">
        <v>15</v>
      </c>
      <c r="B15" s="23">
        <v>568.44000000000005</v>
      </c>
      <c r="C15" s="24">
        <v>674.33</v>
      </c>
      <c r="D15" s="24">
        <v>683.77</v>
      </c>
      <c r="E15" s="24">
        <v>677.93</v>
      </c>
      <c r="F15" s="25">
        <v>678.51</v>
      </c>
      <c r="G15" s="18">
        <f t="shared" ref="G15:G18" si="4">(F15/E15-1)*100</f>
        <v>8.5554555780098518E-2</v>
      </c>
      <c r="H15" s="18">
        <f t="shared" ref="H15:H18" si="5">(F15/B15-1)*100</f>
        <v>19.363521215959455</v>
      </c>
    </row>
    <row r="16" spans="1:8" x14ac:dyDescent="0.3">
      <c r="A16" s="10" t="s">
        <v>16</v>
      </c>
      <c r="B16" s="22">
        <v>481.52</v>
      </c>
      <c r="C16" s="12" t="s">
        <v>8</v>
      </c>
      <c r="D16" s="12" t="s">
        <v>8</v>
      </c>
      <c r="E16" s="12">
        <v>578.36</v>
      </c>
      <c r="F16" s="15">
        <v>534.27</v>
      </c>
      <c r="G16" s="21">
        <f t="shared" si="4"/>
        <v>-7.6232796182308604</v>
      </c>
      <c r="H16" s="21">
        <f t="shared" si="5"/>
        <v>10.954892839342079</v>
      </c>
    </row>
    <row r="17" spans="1:8" x14ac:dyDescent="0.3">
      <c r="A17" s="10" t="s">
        <v>17</v>
      </c>
      <c r="B17" s="22">
        <v>544.64</v>
      </c>
      <c r="C17" s="26">
        <v>637.01</v>
      </c>
      <c r="D17" s="26">
        <v>667.27</v>
      </c>
      <c r="E17" s="26">
        <v>644.83000000000004</v>
      </c>
      <c r="F17" s="27">
        <v>635.73</v>
      </c>
      <c r="G17" s="14">
        <f t="shared" si="4"/>
        <v>-1.4112246638648962</v>
      </c>
      <c r="H17" s="21">
        <f t="shared" si="5"/>
        <v>16.724809048178614</v>
      </c>
    </row>
    <row r="18" spans="1:8" x14ac:dyDescent="0.3">
      <c r="A18" s="10" t="s">
        <v>18</v>
      </c>
      <c r="B18" s="28">
        <v>531.29</v>
      </c>
      <c r="C18" s="20">
        <v>651.02</v>
      </c>
      <c r="D18" s="20">
        <v>654.98</v>
      </c>
      <c r="E18" s="20">
        <v>655.30999999999995</v>
      </c>
      <c r="F18" s="13">
        <v>643.04999999999995</v>
      </c>
      <c r="G18" s="14">
        <f t="shared" si="4"/>
        <v>-1.8708702751369599</v>
      </c>
      <c r="H18" s="21">
        <f t="shared" si="5"/>
        <v>21.035592614203157</v>
      </c>
    </row>
    <row r="19" spans="1:8" x14ac:dyDescent="0.3">
      <c r="A19" s="10" t="s">
        <v>19</v>
      </c>
      <c r="B19" s="19" t="s">
        <v>8</v>
      </c>
      <c r="C19" s="12" t="s">
        <v>8</v>
      </c>
      <c r="D19" s="12" t="s">
        <v>8</v>
      </c>
      <c r="E19" s="12" t="s">
        <v>8</v>
      </c>
      <c r="F19" s="15" t="s">
        <v>8</v>
      </c>
      <c r="G19" s="14" t="s">
        <v>6</v>
      </c>
      <c r="H19" s="14" t="s">
        <v>6</v>
      </c>
    </row>
    <row r="20" spans="1:8" x14ac:dyDescent="0.3">
      <c r="A20" s="16" t="s">
        <v>20</v>
      </c>
      <c r="B20" s="29">
        <v>538.28</v>
      </c>
      <c r="C20" s="24">
        <v>642.45000000000005</v>
      </c>
      <c r="D20" s="24">
        <v>659.77</v>
      </c>
      <c r="E20" s="24">
        <v>648.39</v>
      </c>
      <c r="F20" s="25">
        <v>638.30999999999995</v>
      </c>
      <c r="G20" s="18">
        <f>(F20/E20-1)*100</f>
        <v>-1.5546199046870046</v>
      </c>
      <c r="H20" s="18">
        <f>(F20/B20-1)*100</f>
        <v>18.583265215129675</v>
      </c>
    </row>
    <row r="21" spans="1:8" x14ac:dyDescent="0.3">
      <c r="A21" s="10" t="s">
        <v>21</v>
      </c>
      <c r="B21" s="28">
        <v>416.25</v>
      </c>
      <c r="C21" s="20" t="s">
        <v>8</v>
      </c>
      <c r="D21" s="20" t="s">
        <v>8</v>
      </c>
      <c r="E21" s="12" t="s">
        <v>8</v>
      </c>
      <c r="F21" s="13" t="s">
        <v>8</v>
      </c>
      <c r="G21" s="21" t="s">
        <v>6</v>
      </c>
      <c r="H21" s="21" t="s">
        <v>6</v>
      </c>
    </row>
    <row r="22" spans="1:8" x14ac:dyDescent="0.3">
      <c r="A22" s="10" t="s">
        <v>22</v>
      </c>
      <c r="B22" s="22">
        <v>487.09</v>
      </c>
      <c r="C22" s="20">
        <v>588.12</v>
      </c>
      <c r="D22" s="20">
        <v>578.67999999999995</v>
      </c>
      <c r="E22" s="20">
        <v>520.59</v>
      </c>
      <c r="F22" s="13">
        <v>594.47</v>
      </c>
      <c r="G22" s="14">
        <f t="shared" ref="G22" si="6">(F22/E22-1)*100</f>
        <v>14.191590310993284</v>
      </c>
      <c r="H22" s="21">
        <f t="shared" ref="H22" si="7">(F22/B22-1)*100</f>
        <v>22.045207251226696</v>
      </c>
    </row>
    <row r="23" spans="1:8" x14ac:dyDescent="0.3">
      <c r="A23" s="10" t="s">
        <v>23</v>
      </c>
      <c r="B23" s="22" t="s">
        <v>8</v>
      </c>
      <c r="C23" s="20" t="s">
        <v>8</v>
      </c>
      <c r="D23" s="20" t="s">
        <v>8</v>
      </c>
      <c r="E23" s="20">
        <v>616.78</v>
      </c>
      <c r="F23" s="13" t="s">
        <v>8</v>
      </c>
      <c r="G23" s="18" t="s">
        <v>6</v>
      </c>
      <c r="H23" s="21" t="s">
        <v>6</v>
      </c>
    </row>
    <row r="24" spans="1:8" x14ac:dyDescent="0.3">
      <c r="A24" s="16" t="s">
        <v>24</v>
      </c>
      <c r="B24" s="30">
        <v>456.45</v>
      </c>
      <c r="C24" s="31">
        <v>573.04999999999995</v>
      </c>
      <c r="D24" s="31">
        <v>581.07000000000005</v>
      </c>
      <c r="E24" s="31">
        <v>547.15</v>
      </c>
      <c r="F24" s="43">
        <v>566.21</v>
      </c>
      <c r="G24" s="18">
        <f>(F24/E24-1)*100</f>
        <v>3.4835054372658325</v>
      </c>
      <c r="H24" s="18">
        <f t="shared" ref="H24" si="8">(F24/B24-1)*100</f>
        <v>24.046445393799985</v>
      </c>
    </row>
    <row r="25" spans="1:8" x14ac:dyDescent="0.3">
      <c r="A25" s="33" t="s">
        <v>25</v>
      </c>
      <c r="B25" s="34">
        <v>545.09</v>
      </c>
      <c r="C25" s="35">
        <v>656.89</v>
      </c>
      <c r="D25" s="35">
        <v>675.36</v>
      </c>
      <c r="E25" s="35">
        <v>665.4</v>
      </c>
      <c r="F25" s="35">
        <v>653.61</v>
      </c>
      <c r="G25" s="36">
        <f>F25/E25*100-100</f>
        <v>-1.7718665464382326</v>
      </c>
      <c r="H25" s="37">
        <f>F25/B25*100-100</f>
        <v>19.908638940358458</v>
      </c>
    </row>
    <row r="26" spans="1:8" x14ac:dyDescent="0.3">
      <c r="A26" s="105" t="s">
        <v>26</v>
      </c>
      <c r="B26" s="105"/>
      <c r="C26" s="105"/>
      <c r="D26" s="105"/>
      <c r="E26" s="105"/>
      <c r="F26" s="105"/>
      <c r="G26" s="105"/>
      <c r="H26" s="105"/>
    </row>
    <row r="27" spans="1:8" x14ac:dyDescent="0.3">
      <c r="A27" s="38" t="s">
        <v>5</v>
      </c>
      <c r="B27" s="11" t="s">
        <v>8</v>
      </c>
      <c r="C27" s="91" t="s">
        <v>8</v>
      </c>
      <c r="D27" s="91" t="s">
        <v>6</v>
      </c>
      <c r="E27" s="91" t="s">
        <v>8</v>
      </c>
      <c r="F27" s="89" t="s">
        <v>8</v>
      </c>
      <c r="G27" s="14" t="s">
        <v>6</v>
      </c>
      <c r="H27" s="39" t="s">
        <v>6</v>
      </c>
    </row>
    <row r="28" spans="1:8" x14ac:dyDescent="0.3">
      <c r="A28" s="40" t="s">
        <v>7</v>
      </c>
      <c r="B28" s="11">
        <v>522.79999999999995</v>
      </c>
      <c r="C28" s="12" t="s">
        <v>8</v>
      </c>
      <c r="D28" s="12">
        <v>673.03</v>
      </c>
      <c r="E28" s="12" t="s">
        <v>8</v>
      </c>
      <c r="F28" s="15">
        <v>667.86</v>
      </c>
      <c r="G28" s="14" t="s">
        <v>6</v>
      </c>
      <c r="H28" s="21">
        <f t="shared" ref="H28" si="9">(F28/B28-1)*100</f>
        <v>27.746748278500387</v>
      </c>
    </row>
    <row r="29" spans="1:8" x14ac:dyDescent="0.3">
      <c r="A29" s="40" t="s">
        <v>9</v>
      </c>
      <c r="B29" s="94">
        <v>525.04999999999995</v>
      </c>
      <c r="C29" s="12">
        <v>672.58</v>
      </c>
      <c r="D29" s="12">
        <v>642.04999999999995</v>
      </c>
      <c r="E29" s="12">
        <v>660.82</v>
      </c>
      <c r="F29" s="15" t="s">
        <v>8</v>
      </c>
      <c r="G29" s="14" t="s">
        <v>6</v>
      </c>
      <c r="H29" s="14" t="s">
        <v>6</v>
      </c>
    </row>
    <row r="30" spans="1:8" x14ac:dyDescent="0.3">
      <c r="A30" s="16" t="s">
        <v>10</v>
      </c>
      <c r="B30" s="95">
        <v>520.59</v>
      </c>
      <c r="C30" s="104">
        <v>650.57000000000005</v>
      </c>
      <c r="D30" s="104">
        <v>658.06</v>
      </c>
      <c r="E30" s="104">
        <v>664.58</v>
      </c>
      <c r="F30" s="92">
        <v>662.08</v>
      </c>
      <c r="G30" s="32">
        <f t="shared" ref="G30" si="10">(F30/E30-1)*100</f>
        <v>-0.37617743537271542</v>
      </c>
      <c r="H30" s="32">
        <f t="shared" ref="H30" si="11">(F30/B30-1)*100</f>
        <v>27.178777925046571</v>
      </c>
    </row>
    <row r="31" spans="1:8" x14ac:dyDescent="0.3">
      <c r="A31" s="10" t="s">
        <v>11</v>
      </c>
      <c r="B31" s="96">
        <v>544.98</v>
      </c>
      <c r="C31" s="12" t="s">
        <v>8</v>
      </c>
      <c r="D31" s="12" t="s">
        <v>6</v>
      </c>
      <c r="E31" s="12" t="s">
        <v>8</v>
      </c>
      <c r="F31" s="15" t="s">
        <v>8</v>
      </c>
      <c r="G31" s="14" t="s">
        <v>6</v>
      </c>
      <c r="H31" s="14" t="s">
        <v>6</v>
      </c>
    </row>
    <row r="32" spans="1:8" x14ac:dyDescent="0.3">
      <c r="A32" s="10" t="s">
        <v>12</v>
      </c>
      <c r="B32" s="97">
        <v>580.28</v>
      </c>
      <c r="C32" s="20">
        <v>638.62</v>
      </c>
      <c r="D32" s="12" t="s">
        <v>8</v>
      </c>
      <c r="E32" s="12">
        <v>701.02</v>
      </c>
      <c r="F32" s="15">
        <v>659.84</v>
      </c>
      <c r="G32" s="14">
        <f t="shared" ref="G32:G33" si="12">(F32/E32-1)*100</f>
        <v>-5.8742974522838054</v>
      </c>
      <c r="H32" s="21">
        <f t="shared" ref="H32:H35" si="13">(F32/B32-1)*100</f>
        <v>13.710622458123666</v>
      </c>
    </row>
    <row r="33" spans="1:8" x14ac:dyDescent="0.3">
      <c r="A33" s="10" t="s">
        <v>13</v>
      </c>
      <c r="B33" s="97" t="s">
        <v>8</v>
      </c>
      <c r="C33" s="20">
        <v>651.64</v>
      </c>
      <c r="D33" s="20">
        <v>660.85</v>
      </c>
      <c r="E33" s="20">
        <v>667.16</v>
      </c>
      <c r="F33" s="13">
        <v>658.95</v>
      </c>
      <c r="G33" s="14">
        <f t="shared" si="12"/>
        <v>-1.2305893638707266</v>
      </c>
      <c r="H33" s="21" t="s">
        <v>6</v>
      </c>
    </row>
    <row r="34" spans="1:8" x14ac:dyDescent="0.3">
      <c r="A34" s="10" t="s">
        <v>14</v>
      </c>
      <c r="B34" s="94" t="s">
        <v>8</v>
      </c>
      <c r="C34" s="12" t="s">
        <v>8</v>
      </c>
      <c r="D34" s="12" t="s">
        <v>8</v>
      </c>
      <c r="E34" s="12" t="s">
        <v>8</v>
      </c>
      <c r="F34" s="15" t="s">
        <v>8</v>
      </c>
      <c r="G34" s="14" t="s">
        <v>6</v>
      </c>
      <c r="H34" s="14" t="s">
        <v>6</v>
      </c>
    </row>
    <row r="35" spans="1:8" x14ac:dyDescent="0.3">
      <c r="A35" s="16" t="s">
        <v>15</v>
      </c>
      <c r="B35" s="98">
        <v>565.96</v>
      </c>
      <c r="C35" s="31">
        <v>648.23</v>
      </c>
      <c r="D35" s="31">
        <v>681.12</v>
      </c>
      <c r="E35" s="31">
        <v>677.29</v>
      </c>
      <c r="F35" s="43">
        <v>657.5</v>
      </c>
      <c r="G35" s="32">
        <f t="shared" ref="G35" si="14">(F35/E35-1)*100</f>
        <v>-2.9219389035715859</v>
      </c>
      <c r="H35" s="32">
        <f t="shared" si="13"/>
        <v>16.174287935543141</v>
      </c>
    </row>
    <row r="36" spans="1:8" x14ac:dyDescent="0.3">
      <c r="A36" s="10" t="s">
        <v>16</v>
      </c>
      <c r="B36" s="99" t="s">
        <v>8</v>
      </c>
      <c r="C36" s="20" t="s">
        <v>8</v>
      </c>
      <c r="D36" s="20" t="s">
        <v>8</v>
      </c>
      <c r="E36" s="20" t="s">
        <v>8</v>
      </c>
      <c r="F36" s="15" t="s">
        <v>8</v>
      </c>
      <c r="G36" s="21" t="s">
        <v>6</v>
      </c>
      <c r="H36" s="21" t="s">
        <v>6</v>
      </c>
    </row>
    <row r="37" spans="1:8" x14ac:dyDescent="0.3">
      <c r="A37" s="10" t="s">
        <v>17</v>
      </c>
      <c r="B37" s="100">
        <v>545.9</v>
      </c>
      <c r="C37" s="20" t="s">
        <v>8</v>
      </c>
      <c r="D37" s="20">
        <v>626.44000000000005</v>
      </c>
      <c r="E37" s="20">
        <v>620.77</v>
      </c>
      <c r="F37" s="13">
        <v>657.95</v>
      </c>
      <c r="G37" s="14">
        <f t="shared" ref="G37" si="15">(F37/E37-1)*100</f>
        <v>5.9893358248626738</v>
      </c>
      <c r="H37" s="14">
        <f t="shared" ref="H37:H39" si="16">(F37/B37-1)*100</f>
        <v>20.525737314526495</v>
      </c>
    </row>
    <row r="38" spans="1:8" x14ac:dyDescent="0.3">
      <c r="A38" s="10" t="s">
        <v>18</v>
      </c>
      <c r="B38" s="97">
        <v>554.86</v>
      </c>
      <c r="C38" s="41">
        <v>647.91</v>
      </c>
      <c r="D38" s="41">
        <v>661.57</v>
      </c>
      <c r="E38" s="20" t="s">
        <v>8</v>
      </c>
      <c r="F38" s="13">
        <v>637.12</v>
      </c>
      <c r="G38" s="21" t="s">
        <v>6</v>
      </c>
      <c r="H38" s="14">
        <f t="shared" si="16"/>
        <v>14.825361352413214</v>
      </c>
    </row>
    <row r="39" spans="1:8" x14ac:dyDescent="0.3">
      <c r="A39" s="16" t="s">
        <v>20</v>
      </c>
      <c r="B39" s="101">
        <v>548.51</v>
      </c>
      <c r="C39" s="24">
        <v>635.24</v>
      </c>
      <c r="D39" s="24">
        <v>637.38</v>
      </c>
      <c r="E39" s="24">
        <v>629.94000000000005</v>
      </c>
      <c r="F39" s="25">
        <v>650.72</v>
      </c>
      <c r="G39" s="18">
        <f t="shared" ref="G39" si="17">F39/E39*100-100</f>
        <v>3.2987268628758244</v>
      </c>
      <c r="H39" s="18">
        <f t="shared" si="16"/>
        <v>18.634117882992118</v>
      </c>
    </row>
    <row r="40" spans="1:8" x14ac:dyDescent="0.3">
      <c r="A40" s="10" t="s">
        <v>21</v>
      </c>
      <c r="B40" s="102" t="s">
        <v>8</v>
      </c>
      <c r="C40" s="20" t="s">
        <v>6</v>
      </c>
      <c r="D40" s="20" t="s">
        <v>6</v>
      </c>
      <c r="E40" s="20" t="s">
        <v>8</v>
      </c>
      <c r="F40" s="13" t="s">
        <v>8</v>
      </c>
      <c r="G40" s="14" t="s">
        <v>6</v>
      </c>
      <c r="H40" s="14" t="s">
        <v>6</v>
      </c>
    </row>
    <row r="41" spans="1:8" x14ac:dyDescent="0.3">
      <c r="A41" s="10" t="s">
        <v>22</v>
      </c>
      <c r="B41" s="102" t="s">
        <v>8</v>
      </c>
      <c r="C41" s="20" t="s">
        <v>8</v>
      </c>
      <c r="D41" s="20" t="s">
        <v>8</v>
      </c>
      <c r="E41" s="20" t="s">
        <v>8</v>
      </c>
      <c r="F41" s="13" t="s">
        <v>8</v>
      </c>
      <c r="G41" s="21" t="s">
        <v>6</v>
      </c>
      <c r="H41" s="14" t="s">
        <v>6</v>
      </c>
    </row>
    <row r="42" spans="1:8" x14ac:dyDescent="0.3">
      <c r="A42" s="10" t="s">
        <v>23</v>
      </c>
      <c r="B42" s="102" t="s">
        <v>8</v>
      </c>
      <c r="C42" s="20" t="s">
        <v>8</v>
      </c>
      <c r="D42" s="20" t="s">
        <v>8</v>
      </c>
      <c r="E42" s="20" t="s">
        <v>6</v>
      </c>
      <c r="F42" s="13" t="s">
        <v>6</v>
      </c>
      <c r="G42" s="14" t="s">
        <v>6</v>
      </c>
      <c r="H42" s="14" t="s">
        <v>6</v>
      </c>
    </row>
    <row r="43" spans="1:8" x14ac:dyDescent="0.3">
      <c r="A43" s="16" t="s">
        <v>24</v>
      </c>
      <c r="B43" s="103">
        <v>444.78</v>
      </c>
      <c r="C43" s="31">
        <v>537.32000000000005</v>
      </c>
      <c r="D43" s="20" t="s">
        <v>8</v>
      </c>
      <c r="E43" s="20" t="s">
        <v>8</v>
      </c>
      <c r="F43" s="13" t="s">
        <v>8</v>
      </c>
      <c r="G43" s="18" t="s">
        <v>6</v>
      </c>
      <c r="H43" s="18" t="s">
        <v>6</v>
      </c>
    </row>
    <row r="44" spans="1:8" x14ac:dyDescent="0.3">
      <c r="A44" s="47" t="s">
        <v>25</v>
      </c>
      <c r="B44" s="93">
        <v>543.23</v>
      </c>
      <c r="C44" s="48">
        <v>639.48</v>
      </c>
      <c r="D44" s="48">
        <v>656.39</v>
      </c>
      <c r="E44" s="48">
        <v>656.38</v>
      </c>
      <c r="F44" s="48">
        <v>655.71</v>
      </c>
      <c r="G44" s="121">
        <f>F44/E44*100-100</f>
        <v>-0.10207501752033465</v>
      </c>
      <c r="H44" s="37">
        <f>F44/B44*100-100</f>
        <v>20.705778399572921</v>
      </c>
    </row>
    <row r="45" spans="1:8" x14ac:dyDescent="0.3">
      <c r="A45" s="105" t="s">
        <v>27</v>
      </c>
      <c r="B45" s="105"/>
      <c r="C45" s="105"/>
      <c r="D45" s="105"/>
      <c r="E45" s="105"/>
      <c r="F45" s="105"/>
      <c r="G45" s="105"/>
      <c r="H45" s="105"/>
    </row>
    <row r="46" spans="1:8" x14ac:dyDescent="0.3">
      <c r="A46" s="40" t="s">
        <v>9</v>
      </c>
      <c r="B46" s="49">
        <v>535.29999999999995</v>
      </c>
      <c r="C46" s="50">
        <v>582.45000000000005</v>
      </c>
      <c r="D46" s="50" t="s">
        <v>8</v>
      </c>
      <c r="E46" s="50">
        <v>609.85</v>
      </c>
      <c r="F46" s="51" t="s">
        <v>8</v>
      </c>
      <c r="G46" s="14" t="s">
        <v>6</v>
      </c>
      <c r="H46" s="21" t="s">
        <v>6</v>
      </c>
    </row>
    <row r="47" spans="1:8" x14ac:dyDescent="0.3">
      <c r="A47" s="40" t="s">
        <v>28</v>
      </c>
      <c r="B47" s="11" t="s">
        <v>8</v>
      </c>
      <c r="C47" s="52">
        <v>570.67999999999995</v>
      </c>
      <c r="D47" s="52" t="s">
        <v>8</v>
      </c>
      <c r="E47" s="52" t="s">
        <v>8</v>
      </c>
      <c r="F47" s="53" t="s">
        <v>8</v>
      </c>
      <c r="G47" s="14" t="s">
        <v>6</v>
      </c>
      <c r="H47" s="39" t="s">
        <v>6</v>
      </c>
    </row>
    <row r="48" spans="1:8" x14ac:dyDescent="0.3">
      <c r="A48" s="54" t="s">
        <v>10</v>
      </c>
      <c r="B48" s="17">
        <v>534.55999999999995</v>
      </c>
      <c r="C48" s="69">
        <v>584.25</v>
      </c>
      <c r="D48" s="52" t="s">
        <v>8</v>
      </c>
      <c r="E48" s="69">
        <v>609.77</v>
      </c>
      <c r="F48" s="53" t="s">
        <v>8</v>
      </c>
      <c r="G48" s="18" t="s">
        <v>6</v>
      </c>
      <c r="H48" s="32" t="s">
        <v>6</v>
      </c>
    </row>
    <row r="49" spans="1:8" x14ac:dyDescent="0.3">
      <c r="A49" s="40" t="s">
        <v>12</v>
      </c>
      <c r="B49" s="55">
        <v>522.70000000000005</v>
      </c>
      <c r="C49" s="52" t="s">
        <v>8</v>
      </c>
      <c r="D49" s="52" t="s">
        <v>8</v>
      </c>
      <c r="E49" s="52" t="s">
        <v>8</v>
      </c>
      <c r="F49" s="53">
        <v>657.76</v>
      </c>
      <c r="G49" s="14" t="s">
        <v>6</v>
      </c>
      <c r="H49" s="39">
        <f>F49/B49*100-100</f>
        <v>25.838913334608748</v>
      </c>
    </row>
    <row r="50" spans="1:8" x14ac:dyDescent="0.3">
      <c r="A50" s="10" t="s">
        <v>13</v>
      </c>
      <c r="B50" s="56">
        <v>535.88</v>
      </c>
      <c r="C50" s="20">
        <v>618.79</v>
      </c>
      <c r="D50" s="20">
        <v>607.75</v>
      </c>
      <c r="E50" s="20">
        <v>627.39</v>
      </c>
      <c r="F50" s="13">
        <v>559.21</v>
      </c>
      <c r="G50" s="14">
        <f>(F50/E50-1)*100</f>
        <v>-10.86724366024322</v>
      </c>
      <c r="H50" s="39">
        <f>F50/B50*100-100</f>
        <v>4.3535866238710241</v>
      </c>
    </row>
    <row r="51" spans="1:8" x14ac:dyDescent="0.3">
      <c r="A51" s="10" t="s">
        <v>14</v>
      </c>
      <c r="B51" s="56">
        <v>528.89</v>
      </c>
      <c r="C51" s="52">
        <v>593.46</v>
      </c>
      <c r="D51" s="52" t="s">
        <v>8</v>
      </c>
      <c r="E51" s="52">
        <v>592</v>
      </c>
      <c r="F51" s="53">
        <v>567.64</v>
      </c>
      <c r="G51" s="14">
        <f>(F51/E51-1)*100</f>
        <v>-4.1148648648648649</v>
      </c>
      <c r="H51" s="39">
        <f>F51/B51*100-100</f>
        <v>7.3266652801149661</v>
      </c>
    </row>
    <row r="52" spans="1:8" x14ac:dyDescent="0.3">
      <c r="A52" s="10" t="s">
        <v>29</v>
      </c>
      <c r="B52" s="22" t="s">
        <v>8</v>
      </c>
      <c r="C52" s="52" t="s">
        <v>6</v>
      </c>
      <c r="D52" s="52" t="s">
        <v>8</v>
      </c>
      <c r="E52" s="52" t="s">
        <v>8</v>
      </c>
      <c r="F52" s="53" t="s">
        <v>8</v>
      </c>
      <c r="G52" s="14" t="s">
        <v>6</v>
      </c>
      <c r="H52" s="39" t="s">
        <v>6</v>
      </c>
    </row>
    <row r="53" spans="1:8" x14ac:dyDescent="0.3">
      <c r="A53" s="16" t="s">
        <v>15</v>
      </c>
      <c r="B53" s="17">
        <v>529.15</v>
      </c>
      <c r="C53" s="24">
        <v>602.15</v>
      </c>
      <c r="D53" s="24">
        <v>610.77</v>
      </c>
      <c r="E53" s="24">
        <v>610.6</v>
      </c>
      <c r="F53" s="25">
        <v>569.89</v>
      </c>
      <c r="G53" s="57">
        <f>F53/E53*100-100</f>
        <v>-6.6672125777923412</v>
      </c>
      <c r="H53" s="57">
        <f t="shared" ref="H53:H57" si="18">F53/B53*100-100</f>
        <v>7.699140130397808</v>
      </c>
    </row>
    <row r="54" spans="1:8" x14ac:dyDescent="0.3">
      <c r="A54" s="10" t="s">
        <v>16</v>
      </c>
      <c r="B54" s="58" t="s">
        <v>8</v>
      </c>
      <c r="C54" s="52" t="s">
        <v>8</v>
      </c>
      <c r="D54" s="52" t="s">
        <v>8</v>
      </c>
      <c r="E54" s="52" t="s">
        <v>8</v>
      </c>
      <c r="F54" s="53" t="s">
        <v>8</v>
      </c>
      <c r="G54" s="59" t="s">
        <v>6</v>
      </c>
      <c r="H54" s="59" t="s">
        <v>6</v>
      </c>
    </row>
    <row r="55" spans="1:8" x14ac:dyDescent="0.3">
      <c r="A55" s="10" t="s">
        <v>17</v>
      </c>
      <c r="B55" s="58">
        <v>487.43</v>
      </c>
      <c r="C55" s="20">
        <v>602.61</v>
      </c>
      <c r="D55" s="20">
        <v>595.14</v>
      </c>
      <c r="E55" s="20">
        <v>593.94000000000005</v>
      </c>
      <c r="F55" s="13">
        <v>570.65</v>
      </c>
      <c r="G55" s="39">
        <f>F55/E55*100-100</f>
        <v>-3.9212715089066279</v>
      </c>
      <c r="H55" s="59">
        <f t="shared" si="18"/>
        <v>17.073220770161868</v>
      </c>
    </row>
    <row r="56" spans="1:8" x14ac:dyDescent="0.3">
      <c r="A56" s="10" t="s">
        <v>18</v>
      </c>
      <c r="B56" s="60">
        <v>502.88</v>
      </c>
      <c r="C56" s="41">
        <v>627.47</v>
      </c>
      <c r="D56" s="41">
        <v>614.96</v>
      </c>
      <c r="E56" s="41">
        <v>607.9</v>
      </c>
      <c r="F56" s="42">
        <v>614.29999999999995</v>
      </c>
      <c r="G56" s="39">
        <f>F56/E56*100-100</f>
        <v>1.052804737621301</v>
      </c>
      <c r="H56" s="59">
        <f t="shared" si="18"/>
        <v>22.156379255488389</v>
      </c>
    </row>
    <row r="57" spans="1:8" x14ac:dyDescent="0.3">
      <c r="A57" s="10" t="s">
        <v>19</v>
      </c>
      <c r="B57" s="58">
        <v>518.29999999999995</v>
      </c>
      <c r="C57" s="20">
        <v>615.88</v>
      </c>
      <c r="D57" s="20">
        <v>629.04999999999995</v>
      </c>
      <c r="E57" s="20">
        <v>603.79999999999995</v>
      </c>
      <c r="F57" s="13">
        <v>594.5</v>
      </c>
      <c r="G57" s="39">
        <f>F57/E57*100-100</f>
        <v>-1.5402451142762459</v>
      </c>
      <c r="H57" s="59">
        <f t="shared" si="18"/>
        <v>14.701910090681096</v>
      </c>
    </row>
    <row r="58" spans="1:8" x14ac:dyDescent="0.3">
      <c r="A58" s="10" t="s">
        <v>30</v>
      </c>
      <c r="B58" s="58" t="s">
        <v>8</v>
      </c>
      <c r="C58" s="52" t="s">
        <v>6</v>
      </c>
      <c r="D58" s="52" t="s">
        <v>8</v>
      </c>
      <c r="E58" s="52" t="s">
        <v>8</v>
      </c>
      <c r="F58" s="53" t="s">
        <v>8</v>
      </c>
      <c r="G58" s="39" t="s">
        <v>6</v>
      </c>
      <c r="H58" s="39" t="s">
        <v>6</v>
      </c>
    </row>
    <row r="59" spans="1:8" x14ac:dyDescent="0.3">
      <c r="A59" s="16" t="s">
        <v>20</v>
      </c>
      <c r="B59" s="61">
        <v>503.7</v>
      </c>
      <c r="C59" s="24">
        <v>622.41</v>
      </c>
      <c r="D59" s="24">
        <v>615.79</v>
      </c>
      <c r="E59" s="24">
        <v>605.01</v>
      </c>
      <c r="F59" s="25">
        <v>605.91</v>
      </c>
      <c r="G59" s="57">
        <f>F59/E59*100-100</f>
        <v>0.14875787177071231</v>
      </c>
      <c r="H59" s="57">
        <f>F59/B59*100-100</f>
        <v>20.291840381179256</v>
      </c>
    </row>
    <row r="60" spans="1:8" x14ac:dyDescent="0.3">
      <c r="A60" s="10" t="s">
        <v>21</v>
      </c>
      <c r="B60" s="60">
        <v>375.11</v>
      </c>
      <c r="C60" s="20">
        <v>473.38</v>
      </c>
      <c r="D60" s="20">
        <v>438.14</v>
      </c>
      <c r="E60" s="20">
        <v>471.9</v>
      </c>
      <c r="F60" s="13">
        <v>458</v>
      </c>
      <c r="G60" s="39">
        <f>F60/E60*100-100</f>
        <v>-2.9455393091756719</v>
      </c>
      <c r="H60" s="39">
        <f>F60/B60*100-100</f>
        <v>22.09751806136866</v>
      </c>
    </row>
    <row r="61" spans="1:8" x14ac:dyDescent="0.3">
      <c r="A61" s="10" t="s">
        <v>22</v>
      </c>
      <c r="B61" s="60">
        <v>440.46</v>
      </c>
      <c r="C61" s="41">
        <v>533.02</v>
      </c>
      <c r="D61" s="41">
        <v>487.4</v>
      </c>
      <c r="E61" s="41">
        <v>498.72</v>
      </c>
      <c r="F61" s="42">
        <v>509.66</v>
      </c>
      <c r="G61" s="39">
        <f>F61/E61*100-100</f>
        <v>2.1936156560795581</v>
      </c>
      <c r="H61" s="39">
        <f>F61/B61*100-100</f>
        <v>15.710847750079466</v>
      </c>
    </row>
    <row r="62" spans="1:8" x14ac:dyDescent="0.3">
      <c r="A62" s="10" t="s">
        <v>23</v>
      </c>
      <c r="B62" s="60">
        <v>435.34</v>
      </c>
      <c r="C62" s="20">
        <v>556.42999999999995</v>
      </c>
      <c r="D62" s="20">
        <v>515.62</v>
      </c>
      <c r="E62" s="20">
        <v>518.11</v>
      </c>
      <c r="F62" s="13">
        <v>503.61</v>
      </c>
      <c r="G62" s="39">
        <f>F62/E62*100-100</f>
        <v>-2.7986334948177074</v>
      </c>
      <c r="H62" s="39">
        <f>F62/B62*100-100</f>
        <v>15.681995681536279</v>
      </c>
    </row>
    <row r="63" spans="1:8" x14ac:dyDescent="0.3">
      <c r="A63" s="16" t="s">
        <v>24</v>
      </c>
      <c r="B63" s="62">
        <v>425.22</v>
      </c>
      <c r="C63" s="88">
        <v>524.9</v>
      </c>
      <c r="D63" s="88">
        <v>491.24</v>
      </c>
      <c r="E63" s="88">
        <v>500.11</v>
      </c>
      <c r="F63" s="87">
        <v>497.09</v>
      </c>
      <c r="G63" s="57">
        <f>F63/E63*100-100</f>
        <v>-0.60386714922717033</v>
      </c>
      <c r="H63" s="57">
        <f>F63/B63*100-100</f>
        <v>16.901839048022183</v>
      </c>
    </row>
    <row r="64" spans="1:8" x14ac:dyDescent="0.3">
      <c r="A64" s="33" t="s">
        <v>25</v>
      </c>
      <c r="B64" s="63">
        <v>478.33</v>
      </c>
      <c r="C64" s="48">
        <v>584.49</v>
      </c>
      <c r="D64" s="63">
        <v>578</v>
      </c>
      <c r="E64" s="63">
        <v>568.07000000000005</v>
      </c>
      <c r="F64" s="63">
        <v>561.54</v>
      </c>
      <c r="G64" s="64">
        <f t="shared" ref="G64" si="19">F64/E64*100-100</f>
        <v>-1.1495062228246695</v>
      </c>
      <c r="H64" s="37">
        <f t="shared" ref="H64" si="20">F64/B64*100-100</f>
        <v>17.395940041394027</v>
      </c>
    </row>
    <row r="65" spans="1:8" x14ac:dyDescent="0.3">
      <c r="A65" s="106" t="s">
        <v>31</v>
      </c>
      <c r="B65" s="106"/>
      <c r="C65" s="106"/>
      <c r="D65" s="106"/>
      <c r="E65" s="106"/>
      <c r="F65" s="106"/>
      <c r="G65" s="106"/>
      <c r="H65" s="106"/>
    </row>
    <row r="66" spans="1:8" x14ac:dyDescent="0.3">
      <c r="A66" s="40" t="s">
        <v>7</v>
      </c>
      <c r="B66" s="22" t="s">
        <v>8</v>
      </c>
      <c r="C66" s="90" t="s">
        <v>8</v>
      </c>
      <c r="D66" s="90" t="s">
        <v>6</v>
      </c>
      <c r="E66" s="90" t="s">
        <v>6</v>
      </c>
      <c r="F66" s="115" t="s">
        <v>8</v>
      </c>
      <c r="G66" s="39" t="s">
        <v>6</v>
      </c>
      <c r="H66" s="39" t="s">
        <v>6</v>
      </c>
    </row>
    <row r="67" spans="1:8" x14ac:dyDescent="0.3">
      <c r="A67" s="40" t="s">
        <v>9</v>
      </c>
      <c r="B67" s="22">
        <v>504.93</v>
      </c>
      <c r="C67" s="41">
        <v>625.95000000000005</v>
      </c>
      <c r="D67" s="41">
        <v>684.95</v>
      </c>
      <c r="E67" s="41">
        <v>656.39</v>
      </c>
      <c r="F67" s="116">
        <v>672.35</v>
      </c>
      <c r="G67" s="39">
        <f t="shared" ref="G67" si="21">F67/E67*100-100</f>
        <v>2.4314812839927527</v>
      </c>
      <c r="H67" s="39">
        <f>F67/B67*100-100</f>
        <v>33.15707127720674</v>
      </c>
    </row>
    <row r="68" spans="1:8" x14ac:dyDescent="0.3">
      <c r="A68" s="40" t="s">
        <v>28</v>
      </c>
      <c r="B68" s="22" t="s">
        <v>8</v>
      </c>
      <c r="C68" s="41">
        <v>641.08000000000004</v>
      </c>
      <c r="D68" s="41" t="s">
        <v>8</v>
      </c>
      <c r="E68" s="41" t="s">
        <v>8</v>
      </c>
      <c r="F68" s="116" t="s">
        <v>8</v>
      </c>
      <c r="G68" s="39" t="s">
        <v>6</v>
      </c>
      <c r="H68" s="39" t="s">
        <v>6</v>
      </c>
    </row>
    <row r="69" spans="1:8" x14ac:dyDescent="0.3">
      <c r="A69" s="54" t="s">
        <v>10</v>
      </c>
      <c r="B69" s="23">
        <v>493.55</v>
      </c>
      <c r="C69" s="46">
        <v>637</v>
      </c>
      <c r="D69" s="46">
        <v>675.13</v>
      </c>
      <c r="E69" s="46">
        <v>645.24</v>
      </c>
      <c r="F69" s="117">
        <v>660.02</v>
      </c>
      <c r="G69" s="57">
        <f>F69/E69*100-100</f>
        <v>2.2906205442935885</v>
      </c>
      <c r="H69" s="65">
        <f t="shared" ref="H69:H72" si="22">F69/B69*100-100</f>
        <v>33.729105460439655</v>
      </c>
    </row>
    <row r="70" spans="1:8" x14ac:dyDescent="0.3">
      <c r="A70" s="10" t="s">
        <v>12</v>
      </c>
      <c r="B70" s="22">
        <v>491.56</v>
      </c>
      <c r="C70" s="41">
        <v>645.29999999999995</v>
      </c>
      <c r="D70" s="41" t="s">
        <v>8</v>
      </c>
      <c r="E70" s="41" t="s">
        <v>8</v>
      </c>
      <c r="F70" s="116">
        <v>598</v>
      </c>
      <c r="G70" s="59" t="s">
        <v>6</v>
      </c>
      <c r="H70" s="59">
        <f t="shared" si="22"/>
        <v>21.653511270241694</v>
      </c>
    </row>
    <row r="71" spans="1:8" x14ac:dyDescent="0.3">
      <c r="A71" s="10" t="s">
        <v>13</v>
      </c>
      <c r="B71" s="22">
        <v>516.59</v>
      </c>
      <c r="C71" s="41">
        <v>614.32000000000005</v>
      </c>
      <c r="D71" s="41">
        <v>643.91999999999996</v>
      </c>
      <c r="E71" s="41">
        <v>633.80999999999995</v>
      </c>
      <c r="F71" s="116">
        <v>648.91</v>
      </c>
      <c r="G71" s="39">
        <f t="shared" ref="G71:G81" si="23">F71/E71*100-100</f>
        <v>2.3824174437134076</v>
      </c>
      <c r="H71" s="59">
        <f t="shared" si="22"/>
        <v>25.614123386050821</v>
      </c>
    </row>
    <row r="72" spans="1:8" x14ac:dyDescent="0.3">
      <c r="A72" s="10" t="s">
        <v>14</v>
      </c>
      <c r="B72" s="45">
        <v>518.74</v>
      </c>
      <c r="C72" s="41">
        <v>613.74</v>
      </c>
      <c r="D72" s="41">
        <v>636.74</v>
      </c>
      <c r="E72" s="41" t="s">
        <v>8</v>
      </c>
      <c r="F72" s="116">
        <v>634.49</v>
      </c>
      <c r="G72" s="39" t="s">
        <v>6</v>
      </c>
      <c r="H72" s="59">
        <f t="shared" si="22"/>
        <v>22.313683155337927</v>
      </c>
    </row>
    <row r="73" spans="1:8" x14ac:dyDescent="0.3">
      <c r="A73" s="10" t="s">
        <v>29</v>
      </c>
      <c r="B73" s="22" t="s">
        <v>8</v>
      </c>
      <c r="C73" s="41" t="s">
        <v>8</v>
      </c>
      <c r="D73" s="41" t="s">
        <v>8</v>
      </c>
      <c r="E73" s="41" t="s">
        <v>8</v>
      </c>
      <c r="F73" s="116" t="s">
        <v>8</v>
      </c>
      <c r="G73" s="39" t="s">
        <v>6</v>
      </c>
      <c r="H73" s="39" t="s">
        <v>6</v>
      </c>
    </row>
    <row r="74" spans="1:8" x14ac:dyDescent="0.3">
      <c r="A74" s="16" t="s">
        <v>15</v>
      </c>
      <c r="B74" s="66">
        <v>515.29999999999995</v>
      </c>
      <c r="C74" s="24">
        <v>616.23</v>
      </c>
      <c r="D74" s="24">
        <v>638.25</v>
      </c>
      <c r="E74" s="24">
        <v>621.76</v>
      </c>
      <c r="F74" s="118">
        <v>638.51</v>
      </c>
      <c r="G74" s="57">
        <f t="shared" ref="G74" si="24">F74/E74*100-100</f>
        <v>2.6939655172413666</v>
      </c>
      <c r="H74" s="57">
        <f t="shared" ref="H74:H79" si="25">F74/B74*100-100</f>
        <v>23.910343489229575</v>
      </c>
    </row>
    <row r="75" spans="1:8" x14ac:dyDescent="0.3">
      <c r="A75" s="10" t="s">
        <v>16</v>
      </c>
      <c r="B75" s="22" t="s">
        <v>8</v>
      </c>
      <c r="C75" s="41" t="s">
        <v>8</v>
      </c>
      <c r="D75" s="41" t="s">
        <v>8</v>
      </c>
      <c r="E75" s="41" t="s">
        <v>6</v>
      </c>
      <c r="F75" s="116" t="s">
        <v>8</v>
      </c>
      <c r="G75" s="57" t="s">
        <v>6</v>
      </c>
      <c r="H75" s="59" t="s">
        <v>6</v>
      </c>
    </row>
    <row r="76" spans="1:8" x14ac:dyDescent="0.3">
      <c r="A76" s="10" t="s">
        <v>17</v>
      </c>
      <c r="B76" s="22">
        <v>451.02</v>
      </c>
      <c r="C76" s="41">
        <v>579.62</v>
      </c>
      <c r="D76" s="41">
        <v>570.26</v>
      </c>
      <c r="E76" s="41">
        <v>568.57000000000005</v>
      </c>
      <c r="F76" s="116">
        <v>538.65</v>
      </c>
      <c r="G76" s="39">
        <f t="shared" si="23"/>
        <v>-5.2623247797105108</v>
      </c>
      <c r="H76" s="59">
        <f t="shared" si="25"/>
        <v>19.42929360117067</v>
      </c>
    </row>
    <row r="77" spans="1:8" x14ac:dyDescent="0.3">
      <c r="A77" s="10" t="s">
        <v>18</v>
      </c>
      <c r="B77" s="67">
        <v>479.35</v>
      </c>
      <c r="C77" s="41">
        <v>627.25</v>
      </c>
      <c r="D77" s="41">
        <v>620.77</v>
      </c>
      <c r="E77" s="41">
        <v>609.30999999999995</v>
      </c>
      <c r="F77" s="116">
        <v>605</v>
      </c>
      <c r="G77" s="39">
        <f t="shared" si="23"/>
        <v>-0.70735750274900511</v>
      </c>
      <c r="H77" s="59">
        <f t="shared" si="25"/>
        <v>26.212579534786684</v>
      </c>
    </row>
    <row r="78" spans="1:8" x14ac:dyDescent="0.3">
      <c r="A78" s="10" t="s">
        <v>19</v>
      </c>
      <c r="B78" s="45">
        <v>506.53</v>
      </c>
      <c r="C78" s="52">
        <v>599.63</v>
      </c>
      <c r="D78" s="52">
        <v>596.45000000000005</v>
      </c>
      <c r="E78" s="52">
        <v>619.74</v>
      </c>
      <c r="F78" s="119">
        <v>630.03</v>
      </c>
      <c r="G78" s="39">
        <f t="shared" si="23"/>
        <v>1.6603737051021312</v>
      </c>
      <c r="H78" s="59">
        <f t="shared" si="25"/>
        <v>24.381576609480192</v>
      </c>
    </row>
    <row r="79" spans="1:8" x14ac:dyDescent="0.3">
      <c r="A79" s="16" t="s">
        <v>20</v>
      </c>
      <c r="B79" s="44">
        <v>479.52</v>
      </c>
      <c r="C79" s="24">
        <v>615.9</v>
      </c>
      <c r="D79" s="24">
        <v>610.34</v>
      </c>
      <c r="E79" s="24">
        <v>609.24</v>
      </c>
      <c r="F79" s="118">
        <v>605.64</v>
      </c>
      <c r="G79" s="57">
        <f t="shared" si="23"/>
        <v>-0.59090013787670159</v>
      </c>
      <c r="H79" s="57">
        <f t="shared" si="25"/>
        <v>26.301301301301308</v>
      </c>
    </row>
    <row r="80" spans="1:8" x14ac:dyDescent="0.3">
      <c r="A80" s="10" t="s">
        <v>21</v>
      </c>
      <c r="B80" s="22">
        <v>316.52999999999997</v>
      </c>
      <c r="C80" s="52" t="s">
        <v>8</v>
      </c>
      <c r="D80" s="52" t="s">
        <v>8</v>
      </c>
      <c r="E80" s="41" t="s">
        <v>8</v>
      </c>
      <c r="F80" s="116">
        <v>547.19000000000005</v>
      </c>
      <c r="G80" s="39" t="s">
        <v>6</v>
      </c>
      <c r="H80" s="39">
        <f>F80/B80*100-100</f>
        <v>72.871449783590833</v>
      </c>
    </row>
    <row r="81" spans="1:8" x14ac:dyDescent="0.3">
      <c r="A81" s="10" t="s">
        <v>22</v>
      </c>
      <c r="B81" s="45">
        <v>388.65</v>
      </c>
      <c r="C81" s="52">
        <v>531.35</v>
      </c>
      <c r="D81" s="52">
        <v>462.88</v>
      </c>
      <c r="E81" s="52">
        <v>499</v>
      </c>
      <c r="F81" s="119">
        <v>433.45</v>
      </c>
      <c r="G81" s="39">
        <f t="shared" si="23"/>
        <v>-13.136272545090179</v>
      </c>
      <c r="H81" s="39">
        <f>F81/B81*100-100</f>
        <v>11.527080921137284</v>
      </c>
    </row>
    <row r="82" spans="1:8" x14ac:dyDescent="0.3">
      <c r="A82" s="10" t="s">
        <v>23</v>
      </c>
      <c r="B82" s="45" t="s">
        <v>8</v>
      </c>
      <c r="C82" s="52">
        <v>480.77</v>
      </c>
      <c r="D82" s="52">
        <v>520.79999999999995</v>
      </c>
      <c r="E82" s="52">
        <v>517.22</v>
      </c>
      <c r="F82" s="116" t="s">
        <v>8</v>
      </c>
      <c r="G82" s="39" t="s">
        <v>6</v>
      </c>
      <c r="H82" s="39" t="s">
        <v>6</v>
      </c>
    </row>
    <row r="83" spans="1:8" x14ac:dyDescent="0.3">
      <c r="A83" s="10" t="s">
        <v>32</v>
      </c>
      <c r="B83" s="22" t="s">
        <v>8</v>
      </c>
      <c r="C83" s="52" t="s">
        <v>8</v>
      </c>
      <c r="D83" s="52" t="s">
        <v>8</v>
      </c>
      <c r="E83" s="52" t="s">
        <v>6</v>
      </c>
      <c r="F83" s="116" t="s">
        <v>8</v>
      </c>
      <c r="G83" s="39" t="s">
        <v>6</v>
      </c>
      <c r="H83" s="39" t="s">
        <v>6</v>
      </c>
    </row>
    <row r="84" spans="1:8" x14ac:dyDescent="0.3">
      <c r="A84" s="16" t="s">
        <v>24</v>
      </c>
      <c r="B84" s="68">
        <v>426.91</v>
      </c>
      <c r="C84" s="69">
        <v>505.12</v>
      </c>
      <c r="D84" s="69">
        <v>485.66</v>
      </c>
      <c r="E84" s="69">
        <v>503.52</v>
      </c>
      <c r="F84" s="120">
        <v>478.87</v>
      </c>
      <c r="G84" s="57">
        <f>F84/E84*100-100</f>
        <v>-4.8955354305687848</v>
      </c>
      <c r="H84" s="57">
        <f>F84/B84*100-100</f>
        <v>12.171183621840669</v>
      </c>
    </row>
    <row r="85" spans="1:8" x14ac:dyDescent="0.3">
      <c r="A85" s="70" t="s">
        <v>25</v>
      </c>
      <c r="B85" s="71">
        <v>485.99</v>
      </c>
      <c r="C85" s="72">
        <v>608.39</v>
      </c>
      <c r="D85" s="72">
        <v>608.78</v>
      </c>
      <c r="E85" s="72">
        <v>602.64</v>
      </c>
      <c r="F85" s="72">
        <v>616.82000000000005</v>
      </c>
      <c r="G85" s="73">
        <f>F85/E85*100-100</f>
        <v>2.3529802203637473</v>
      </c>
      <c r="H85" s="74">
        <f>F85/B85*100-100</f>
        <v>26.920307002201696</v>
      </c>
    </row>
    <row r="86" spans="1:8" x14ac:dyDescent="0.3">
      <c r="A86" s="75" t="s">
        <v>33</v>
      </c>
      <c r="B86" s="76">
        <v>504.86</v>
      </c>
      <c r="C86" s="76">
        <v>608.98</v>
      </c>
      <c r="D86" s="76">
        <v>619.32000000000005</v>
      </c>
      <c r="E86" s="76">
        <v>612.99</v>
      </c>
      <c r="F86" s="76">
        <v>604.28</v>
      </c>
      <c r="G86" s="77">
        <f>F86/E86*100-100</f>
        <v>-1.4209040930521013</v>
      </c>
      <c r="H86" s="78">
        <f>(F86/B86-1)*100</f>
        <v>19.692588044210257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79" t="s">
        <v>34</v>
      </c>
      <c r="B88" s="79"/>
      <c r="C88" s="79"/>
      <c r="D88" s="79"/>
      <c r="E88" s="79"/>
      <c r="F88" s="79"/>
      <c r="G88" s="79"/>
      <c r="H88" s="80"/>
    </row>
    <row r="89" spans="1:8" x14ac:dyDescent="0.3">
      <c r="A89" s="81" t="s">
        <v>35</v>
      </c>
      <c r="B89" s="79"/>
      <c r="C89" s="79"/>
      <c r="D89" s="79"/>
      <c r="E89" s="79"/>
      <c r="F89" s="79"/>
      <c r="G89" s="79"/>
      <c r="H89" s="80"/>
    </row>
    <row r="90" spans="1:8" x14ac:dyDescent="0.3">
      <c r="A90" s="79" t="s">
        <v>42</v>
      </c>
      <c r="B90" s="79"/>
      <c r="C90" s="79"/>
      <c r="D90" s="79"/>
      <c r="E90" s="79"/>
      <c r="F90" s="79"/>
      <c r="G90" s="79"/>
      <c r="H90" s="80"/>
    </row>
    <row r="91" spans="1:8" x14ac:dyDescent="0.3">
      <c r="A91" s="79" t="s">
        <v>43</v>
      </c>
      <c r="B91" s="79"/>
      <c r="C91" s="79"/>
      <c r="D91" s="79"/>
      <c r="E91" s="79"/>
      <c r="F91" s="79"/>
      <c r="G91" s="79"/>
      <c r="H91" s="82"/>
    </row>
    <row r="92" spans="1:8" x14ac:dyDescent="0.3">
      <c r="A92" s="83"/>
      <c r="B92" s="24"/>
      <c r="C92" s="24"/>
      <c r="D92" s="24"/>
      <c r="E92" s="24"/>
      <c r="F92" s="1"/>
      <c r="G92" s="1"/>
      <c r="H92" s="1"/>
    </row>
    <row r="93" spans="1:8" x14ac:dyDescent="0.3">
      <c r="A93" s="83"/>
      <c r="B93" s="24"/>
      <c r="C93" s="24"/>
      <c r="D93" s="24"/>
      <c r="E93" s="24"/>
      <c r="F93" s="1"/>
      <c r="G93" s="1"/>
      <c r="H93" s="1"/>
    </row>
    <row r="94" spans="1:8" x14ac:dyDescent="0.3">
      <c r="A94" s="79"/>
      <c r="B94" s="84"/>
      <c r="C94" s="84"/>
      <c r="D94" s="84"/>
      <c r="E94" s="84"/>
      <c r="F94" s="85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85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2026-03-10T12:11:35Z</dcterms:modified>
</cp:coreProperties>
</file>