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BC3667E4-D927-4010-A847-0D3369C0A710}" xr6:coauthVersionLast="47" xr6:coauthVersionMax="47" xr10:uidLastSave="{00000000-0000-0000-0000-000000000000}"/>
  <bookViews>
    <workbookView xWindow="28680" yWindow="-120" windowWidth="29040" windowHeight="17520" xr2:uid="{1CFE239E-812E-4169-B36E-33D577355C6B}"/>
  </bookViews>
  <sheets>
    <sheet name="Grūdų_saugojimas_2026-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Q25" i="1"/>
  <c r="P25" i="1"/>
  <c r="L25" i="1"/>
  <c r="K25" i="1"/>
  <c r="G25" i="1"/>
  <c r="F25" i="1"/>
  <c r="Q24" i="1"/>
  <c r="P24" i="1"/>
  <c r="L24" i="1"/>
  <c r="K24" i="1"/>
  <c r="G24" i="1"/>
  <c r="F24" i="1"/>
  <c r="Q22" i="1"/>
  <c r="P22" i="1"/>
  <c r="L22" i="1"/>
  <c r="P21" i="1"/>
  <c r="L21" i="1"/>
  <c r="Q20" i="1"/>
  <c r="P20" i="1"/>
  <c r="Q19" i="1"/>
  <c r="P19" i="1"/>
  <c r="L19" i="1"/>
  <c r="K19" i="1"/>
  <c r="Q18" i="1"/>
  <c r="P18" i="1"/>
  <c r="L18" i="1"/>
  <c r="K18" i="1"/>
  <c r="F18" i="1"/>
  <c r="Q17" i="1"/>
  <c r="P17" i="1"/>
  <c r="L17" i="1"/>
  <c r="K17" i="1"/>
  <c r="G17" i="1"/>
  <c r="F17" i="1"/>
  <c r="Q16" i="1"/>
  <c r="P16" i="1"/>
  <c r="L16" i="1"/>
  <c r="K16" i="1"/>
  <c r="Q15" i="1"/>
  <c r="P15" i="1"/>
  <c r="L15" i="1"/>
  <c r="K15" i="1"/>
  <c r="G15" i="1"/>
  <c r="F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<sst xmlns="http://schemas.openxmlformats.org/spreadsheetml/2006/main" count="65" uniqueCount="27">
  <si>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</si>
  <si>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</si>
  <si>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</si>
  <si>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</si>
  <si>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</si>
  <si>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</si>
  <si>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sausis</t>
  </si>
  <si>
    <t>gruodis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</si>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</sst>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left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Internetui\GS-3\suvestine_pagal_GS-3_2026_1men.xlsx" TargetMode="External"/><Relationship Id="rId1" Type="http://schemas.openxmlformats.org/officeDocument/2006/relationships/externalLinkPath" Target="/Rinka/imones/2026/Internetui/GS-3/suvestine_pagal_GS-3_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"/>
      <sheetName val="2025_12"/>
      <sheetName val="2026_1"/>
      <sheetName val="bendras1"/>
      <sheetName val="Sheet1"/>
      <sheetName val="Grūdų_saugojimas_2026-1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2025 m. sausio – 2026 m. sausio mėn., tonomis</v>
          </cell>
        </row>
        <row r="34">
          <cell r="B34" t="str">
            <v>* lyginant  2026 m. sausio mėn. su 2025 m.gruodžio mėn.</v>
          </cell>
        </row>
        <row r="35">
          <cell r="B35" t="str">
            <v>** lyginant   2026 m. sausio mėn. su  2025 m. sausio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6AAB-1AAE-41CA-97AA-07DC4F02DF3F}">
  <sheetPr>
    <pageSetUpPr fitToPage="1"/>
  </sheetPr>
  <dimension ref="B3:Q33"/>
  <sheetViews>
    <sheetView showGridLines="0" showRowColHeaders="0" tabSelected="1" zoomScaleNormal="100" workbookViewId="0">
      <selection activeCell="U36" sqref="U36"/>
    </sheetView>
  </sheetViews>
  <sheetFormatPr defaultColWidth="8.88671875" defaultRowHeight="15" customHeight="1" x14ac:dyDescent="0.3"/>
  <cols>
    <col min="1" max="1" width="5" style="2" customWidth="1"/>
    <col min="2" max="2" width="11.109375" style="2" customWidth="1"/>
    <col min="3" max="16384" width="8.88671875" style="2"/>
  </cols>
  <sheetData>
    <row r="3" spans="2:17" ht="15" customHeight="1" x14ac:dyDescent="0.3">
      <c r="B3" s="1" t="str">
        <f>[1]bendras1!B3</f>
        <v>Grūdų ir rapsų laikinojo saugojimo kiekiai Lietuvoje  2025 m. sausio – 2026 m. sausio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3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3">
      <c r="B6" s="8"/>
      <c r="C6" s="9">
        <v>2025</v>
      </c>
      <c r="D6" s="10"/>
      <c r="E6" s="11">
        <v>2026</v>
      </c>
      <c r="F6" s="12" t="s">
        <v>4</v>
      </c>
      <c r="G6" s="13" t="s">
        <v>5</v>
      </c>
      <c r="H6" s="9">
        <v>2025</v>
      </c>
      <c r="I6" s="10"/>
      <c r="J6" s="11">
        <v>2026</v>
      </c>
      <c r="K6" s="12" t="s">
        <v>4</v>
      </c>
      <c r="L6" s="13" t="s">
        <v>5</v>
      </c>
      <c r="M6" s="9">
        <v>2025</v>
      </c>
      <c r="N6" s="10"/>
      <c r="O6" s="11">
        <v>2026</v>
      </c>
      <c r="P6" s="12" t="s">
        <v>4</v>
      </c>
      <c r="Q6" s="12" t="s">
        <v>5</v>
      </c>
    </row>
    <row r="7" spans="2:17" ht="15" customHeight="1" x14ac:dyDescent="0.3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3">
      <c r="B8" s="18" t="s">
        <v>8</v>
      </c>
      <c r="C8" s="19">
        <v>1835.537</v>
      </c>
      <c r="D8" s="20">
        <v>3305.6</v>
      </c>
      <c r="E8" s="21">
        <v>3308.34</v>
      </c>
      <c r="F8" s="22">
        <f t="shared" ref="F8:F25" si="0">((E8*100)/D8)-100</f>
        <v>8.2889641819946291E-2</v>
      </c>
      <c r="G8" s="23">
        <f t="shared" ref="G8:G25" si="1">((E8*100)/C8)-100</f>
        <v>80.238262699144713</v>
      </c>
      <c r="H8" s="19">
        <v>22328.535</v>
      </c>
      <c r="I8" s="20">
        <v>9666.9599999999991</v>
      </c>
      <c r="J8" s="21">
        <v>22791.33</v>
      </c>
      <c r="K8" s="22">
        <f t="shared" ref="K8:K24" si="2">((J8*100)/I8)-100</f>
        <v>135.76522505523971</v>
      </c>
      <c r="L8" s="23">
        <f t="shared" ref="L8:L25" si="3">((J8*100)/H8)-100</f>
        <v>2.0726617308300774</v>
      </c>
      <c r="M8" s="19">
        <v>29226.994999999999</v>
      </c>
      <c r="N8" s="20">
        <v>57762.7</v>
      </c>
      <c r="O8" s="21">
        <v>38279.72</v>
      </c>
      <c r="P8" s="22">
        <f t="shared" ref="P8:P25" si="4">((O8*100)/N8)-100</f>
        <v>-33.729344369290217</v>
      </c>
      <c r="Q8" s="22">
        <f t="shared" ref="Q8:Q25" si="5">((O8*100)/M8)-100</f>
        <v>30.973847978555455</v>
      </c>
    </row>
    <row r="9" spans="2:17" ht="15" customHeight="1" x14ac:dyDescent="0.3">
      <c r="B9" s="24" t="s">
        <v>9</v>
      </c>
      <c r="C9" s="19">
        <v>1809.537</v>
      </c>
      <c r="D9" s="20">
        <v>3079.61</v>
      </c>
      <c r="E9" s="21">
        <v>3093.34</v>
      </c>
      <c r="F9" s="22">
        <f t="shared" si="0"/>
        <v>0.44583567399767787</v>
      </c>
      <c r="G9" s="23">
        <f t="shared" si="1"/>
        <v>70.946490732159646</v>
      </c>
      <c r="H9" s="19">
        <v>18796.101999999999</v>
      </c>
      <c r="I9" s="20">
        <v>8607.77</v>
      </c>
      <c r="J9" s="21">
        <v>21209.42</v>
      </c>
      <c r="K9" s="22">
        <f t="shared" si="2"/>
        <v>146.39854457077732</v>
      </c>
      <c r="L9" s="23">
        <f t="shared" si="3"/>
        <v>12.83946001144281</v>
      </c>
      <c r="M9" s="19">
        <v>21404.376</v>
      </c>
      <c r="N9" s="20">
        <v>50583.56</v>
      </c>
      <c r="O9" s="21">
        <v>32467.48</v>
      </c>
      <c r="P9" s="22">
        <f t="shared" si="4"/>
        <v>-35.814165709175072</v>
      </c>
      <c r="Q9" s="22">
        <f t="shared" si="5"/>
        <v>51.68617856460753</v>
      </c>
    </row>
    <row r="10" spans="2:17" ht="15" customHeight="1" x14ac:dyDescent="0.3">
      <c r="B10" s="25" t="s">
        <v>10</v>
      </c>
      <c r="C10" s="26">
        <v>154.14500000000001</v>
      </c>
      <c r="D10" s="27">
        <v>313</v>
      </c>
      <c r="E10" s="28">
        <v>0</v>
      </c>
      <c r="F10" s="29" t="s">
        <v>11</v>
      </c>
      <c r="G10" s="30" t="s">
        <v>11</v>
      </c>
      <c r="H10" s="26">
        <v>198.054</v>
      </c>
      <c r="I10" s="27">
        <v>44</v>
      </c>
      <c r="J10" s="28">
        <v>1209.1199999999999</v>
      </c>
      <c r="K10" s="31">
        <f t="shared" si="2"/>
        <v>2647.9999999999995</v>
      </c>
      <c r="L10" s="30">
        <f t="shared" si="3"/>
        <v>510.50016662122448</v>
      </c>
      <c r="M10" s="26">
        <v>548.92899999999997</v>
      </c>
      <c r="N10" s="27">
        <v>1932.82</v>
      </c>
      <c r="O10" s="28">
        <v>723.7</v>
      </c>
      <c r="P10" s="31">
        <f t="shared" si="4"/>
        <v>-62.557299696816052</v>
      </c>
      <c r="Q10" s="31">
        <f t="shared" si="5"/>
        <v>31.838543782529257</v>
      </c>
    </row>
    <row r="11" spans="2:17" ht="15" customHeight="1" x14ac:dyDescent="0.3">
      <c r="B11" s="32" t="s">
        <v>12</v>
      </c>
      <c r="C11" s="26">
        <v>223.06800000000001</v>
      </c>
      <c r="D11" s="33">
        <v>1301.3699999999999</v>
      </c>
      <c r="E11" s="34">
        <v>618.54999999999995</v>
      </c>
      <c r="F11" s="29">
        <f>((E11*100)/D11)-100</f>
        <v>-52.469320792703073</v>
      </c>
      <c r="G11" s="35">
        <f t="shared" si="1"/>
        <v>177.29212616780529</v>
      </c>
      <c r="H11" s="26">
        <v>722.173</v>
      </c>
      <c r="I11" s="33">
        <v>1092.8399999999999</v>
      </c>
      <c r="J11" s="34">
        <v>4609.76</v>
      </c>
      <c r="K11" s="29">
        <f t="shared" si="2"/>
        <v>321.81472127667365</v>
      </c>
      <c r="L11" s="35">
        <f t="shared" si="3"/>
        <v>538.31796536287015</v>
      </c>
      <c r="M11" s="26">
        <v>1283.232</v>
      </c>
      <c r="N11" s="33">
        <v>11920.93</v>
      </c>
      <c r="O11" s="34">
        <v>7929.72</v>
      </c>
      <c r="P11" s="29">
        <f t="shared" si="4"/>
        <v>-33.480693200949929</v>
      </c>
      <c r="Q11" s="29">
        <f t="shared" si="5"/>
        <v>517.94905363956013</v>
      </c>
    </row>
    <row r="12" spans="2:17" ht="15" customHeight="1" x14ac:dyDescent="0.3">
      <c r="B12" s="32" t="s">
        <v>13</v>
      </c>
      <c r="C12" s="26">
        <v>1123.81</v>
      </c>
      <c r="D12" s="33">
        <v>994</v>
      </c>
      <c r="E12" s="34">
        <v>1100.56</v>
      </c>
      <c r="F12" s="29">
        <f t="shared" si="0"/>
        <v>10.720321931589538</v>
      </c>
      <c r="G12" s="35">
        <f t="shared" si="1"/>
        <v>-2.0688550555698839</v>
      </c>
      <c r="H12" s="26">
        <v>9508.3979999999992</v>
      </c>
      <c r="I12" s="33">
        <v>3931.92</v>
      </c>
      <c r="J12" s="34">
        <v>7710.09</v>
      </c>
      <c r="K12" s="29">
        <f t="shared" si="2"/>
        <v>96.089696636757623</v>
      </c>
      <c r="L12" s="35">
        <f t="shared" si="3"/>
        <v>-18.912838945109357</v>
      </c>
      <c r="M12" s="26">
        <v>9018.0069999999996</v>
      </c>
      <c r="N12" s="33">
        <v>19862.77</v>
      </c>
      <c r="O12" s="34">
        <v>13253.23</v>
      </c>
      <c r="P12" s="29">
        <f t="shared" si="4"/>
        <v>-33.276023434797864</v>
      </c>
      <c r="Q12" s="29">
        <f t="shared" si="5"/>
        <v>46.964068668387597</v>
      </c>
    </row>
    <row r="13" spans="2:17" ht="15" customHeight="1" x14ac:dyDescent="0.3">
      <c r="B13" s="32" t="s">
        <v>14</v>
      </c>
      <c r="C13" s="26">
        <v>276.423</v>
      </c>
      <c r="D13" s="33">
        <v>231.42</v>
      </c>
      <c r="E13" s="34">
        <v>783.06</v>
      </c>
      <c r="F13" s="29">
        <f t="shared" si="0"/>
        <v>238.37179154783513</v>
      </c>
      <c r="G13" s="35">
        <f t="shared" si="1"/>
        <v>183.28322896430473</v>
      </c>
      <c r="H13" s="26">
        <v>6630.71</v>
      </c>
      <c r="I13" s="33">
        <v>1106.6400000000001</v>
      </c>
      <c r="J13" s="34">
        <v>4424.8599999999997</v>
      </c>
      <c r="K13" s="29">
        <f t="shared" si="2"/>
        <v>299.84638184052619</v>
      </c>
      <c r="L13" s="35">
        <f t="shared" si="3"/>
        <v>-33.26717651654198</v>
      </c>
      <c r="M13" s="26">
        <v>5280.3959999999997</v>
      </c>
      <c r="N13" s="33">
        <v>8866.7099999999991</v>
      </c>
      <c r="O13" s="34">
        <v>5224.91</v>
      </c>
      <c r="P13" s="29">
        <f t="shared" si="4"/>
        <v>-41.072731599432025</v>
      </c>
      <c r="Q13" s="29">
        <f t="shared" si="5"/>
        <v>-1.0507924026910018</v>
      </c>
    </row>
    <row r="14" spans="2:17" ht="15" customHeight="1" x14ac:dyDescent="0.3">
      <c r="B14" s="32" t="s">
        <v>15</v>
      </c>
      <c r="C14" s="26">
        <v>32.091000000000001</v>
      </c>
      <c r="D14" s="33">
        <v>239.82</v>
      </c>
      <c r="E14" s="34">
        <v>591.17999999999995</v>
      </c>
      <c r="F14" s="29">
        <f t="shared" si="0"/>
        <v>146.50988241180883</v>
      </c>
      <c r="G14" s="35">
        <f t="shared" si="1"/>
        <v>1742.1987473123302</v>
      </c>
      <c r="H14" s="26">
        <v>1736.7670000000001</v>
      </c>
      <c r="I14" s="33">
        <v>2432.38</v>
      </c>
      <c r="J14" s="34">
        <v>3255.59</v>
      </c>
      <c r="K14" s="29">
        <f t="shared" si="2"/>
        <v>33.843807299846247</v>
      </c>
      <c r="L14" s="35">
        <f t="shared" si="3"/>
        <v>87.451166448924909</v>
      </c>
      <c r="M14" s="26">
        <v>5273.8119999999999</v>
      </c>
      <c r="N14" s="33">
        <v>8000.34</v>
      </c>
      <c r="O14" s="34">
        <v>5335.93</v>
      </c>
      <c r="P14" s="29">
        <f t="shared" si="4"/>
        <v>-33.303709592342329</v>
      </c>
      <c r="Q14" s="29">
        <f t="shared" si="5"/>
        <v>1.1778576862428878</v>
      </c>
    </row>
    <row r="15" spans="2:17" ht="15" customHeight="1" x14ac:dyDescent="0.3">
      <c r="B15" s="24" t="s">
        <v>16</v>
      </c>
      <c r="C15" s="36">
        <v>26</v>
      </c>
      <c r="D15" s="37">
        <v>207</v>
      </c>
      <c r="E15" s="38">
        <v>215</v>
      </c>
      <c r="F15" s="39">
        <f t="shared" si="0"/>
        <v>3.8647342995169112</v>
      </c>
      <c r="G15" s="40">
        <f t="shared" si="1"/>
        <v>726.92307692307691</v>
      </c>
      <c r="H15" s="36">
        <v>2478.297</v>
      </c>
      <c r="I15" s="37">
        <v>1001.23</v>
      </c>
      <c r="J15" s="38">
        <v>1417.38</v>
      </c>
      <c r="K15" s="39">
        <f t="shared" si="2"/>
        <v>41.56387643198866</v>
      </c>
      <c r="L15" s="40">
        <f t="shared" si="3"/>
        <v>-42.808307478885702</v>
      </c>
      <c r="M15" s="36">
        <v>5795.6480000000001</v>
      </c>
      <c r="N15" s="37">
        <v>5319.62</v>
      </c>
      <c r="O15" s="38">
        <v>4117.24</v>
      </c>
      <c r="P15" s="39">
        <f t="shared" si="4"/>
        <v>-22.602742301141802</v>
      </c>
      <c r="Q15" s="39">
        <f t="shared" si="5"/>
        <v>-28.959798800755323</v>
      </c>
    </row>
    <row r="16" spans="2:17" ht="15" customHeight="1" x14ac:dyDescent="0.3">
      <c r="B16" s="32" t="s">
        <v>12</v>
      </c>
      <c r="C16" s="26">
        <v>0</v>
      </c>
      <c r="D16" s="33">
        <v>0</v>
      </c>
      <c r="E16" s="34">
        <v>0</v>
      </c>
      <c r="F16" s="29" t="s">
        <v>11</v>
      </c>
      <c r="G16" s="35" t="s">
        <v>11</v>
      </c>
      <c r="H16" s="26">
        <v>67</v>
      </c>
      <c r="I16" s="33">
        <v>110</v>
      </c>
      <c r="J16" s="34">
        <v>52</v>
      </c>
      <c r="K16" s="29">
        <f t="shared" si="2"/>
        <v>-52.727272727272727</v>
      </c>
      <c r="L16" s="35">
        <f t="shared" si="3"/>
        <v>-22.388059701492537</v>
      </c>
      <c r="M16" s="26">
        <v>59</v>
      </c>
      <c r="N16" s="33">
        <v>110</v>
      </c>
      <c r="O16" s="34">
        <v>58</v>
      </c>
      <c r="P16" s="29">
        <f t="shared" si="4"/>
        <v>-47.272727272727273</v>
      </c>
      <c r="Q16" s="29">
        <f t="shared" si="5"/>
        <v>-1.6949152542372872</v>
      </c>
    </row>
    <row r="17" spans="2:17" ht="15" customHeight="1" x14ac:dyDescent="0.3">
      <c r="B17" s="32" t="s">
        <v>13</v>
      </c>
      <c r="C17" s="26">
        <v>26</v>
      </c>
      <c r="D17" s="33">
        <v>72</v>
      </c>
      <c r="E17" s="34">
        <v>81</v>
      </c>
      <c r="F17" s="29">
        <f t="shared" si="0"/>
        <v>12.5</v>
      </c>
      <c r="G17" s="35">
        <f t="shared" si="1"/>
        <v>211.53846153846155</v>
      </c>
      <c r="H17" s="26">
        <v>365.29700000000003</v>
      </c>
      <c r="I17" s="33">
        <v>392.23</v>
      </c>
      <c r="J17" s="34">
        <v>471.38</v>
      </c>
      <c r="K17" s="29">
        <f t="shared" si="2"/>
        <v>20.17948652576294</v>
      </c>
      <c r="L17" s="35">
        <f t="shared" si="3"/>
        <v>29.040205640889468</v>
      </c>
      <c r="M17" s="26">
        <v>4204.6480000000001</v>
      </c>
      <c r="N17" s="33">
        <v>2640.62</v>
      </c>
      <c r="O17" s="34">
        <v>2250.2399999999998</v>
      </c>
      <c r="P17" s="29">
        <f t="shared" si="4"/>
        <v>-14.78364929448388</v>
      </c>
      <c r="Q17" s="29">
        <f t="shared" si="5"/>
        <v>-46.482083636965577</v>
      </c>
    </row>
    <row r="18" spans="2:17" ht="15" customHeight="1" x14ac:dyDescent="0.3">
      <c r="B18" s="41" t="s">
        <v>17</v>
      </c>
      <c r="C18" s="42">
        <v>0</v>
      </c>
      <c r="D18" s="43">
        <v>135</v>
      </c>
      <c r="E18" s="44">
        <v>134</v>
      </c>
      <c r="F18" s="45">
        <f t="shared" si="0"/>
        <v>-0.74074074074074758</v>
      </c>
      <c r="G18" s="46" t="s">
        <v>11</v>
      </c>
      <c r="H18" s="42">
        <v>2046</v>
      </c>
      <c r="I18" s="43">
        <v>499</v>
      </c>
      <c r="J18" s="44">
        <v>894</v>
      </c>
      <c r="K18" s="45">
        <f t="shared" si="2"/>
        <v>79.158316633266537</v>
      </c>
      <c r="L18" s="46">
        <f t="shared" si="3"/>
        <v>-56.304985337243401</v>
      </c>
      <c r="M18" s="42">
        <v>1532</v>
      </c>
      <c r="N18" s="43">
        <v>2569</v>
      </c>
      <c r="O18" s="44">
        <v>1809</v>
      </c>
      <c r="P18" s="45">
        <f t="shared" si="4"/>
        <v>-29.583495523550013</v>
      </c>
      <c r="Q18" s="45">
        <f t="shared" si="5"/>
        <v>18.080939947780678</v>
      </c>
    </row>
    <row r="19" spans="2:17" ht="15" customHeight="1" x14ac:dyDescent="0.3">
      <c r="B19" s="32" t="s">
        <v>18</v>
      </c>
      <c r="C19" s="26">
        <v>0</v>
      </c>
      <c r="D19" s="33">
        <v>0</v>
      </c>
      <c r="E19" s="34">
        <v>0</v>
      </c>
      <c r="F19" s="29" t="s">
        <v>11</v>
      </c>
      <c r="G19" s="35" t="s">
        <v>11</v>
      </c>
      <c r="H19" s="26">
        <v>419.84</v>
      </c>
      <c r="I19" s="33">
        <v>57.96</v>
      </c>
      <c r="J19" s="34">
        <v>136.9</v>
      </c>
      <c r="K19" s="29">
        <f t="shared" si="2"/>
        <v>136.19737750172533</v>
      </c>
      <c r="L19" s="35">
        <f t="shared" si="3"/>
        <v>-67.392339939024396</v>
      </c>
      <c r="M19" s="26">
        <v>1839.3710000000001</v>
      </c>
      <c r="N19" s="33">
        <v>571.71</v>
      </c>
      <c r="O19" s="34">
        <v>434.81</v>
      </c>
      <c r="P19" s="29">
        <f t="shared" si="4"/>
        <v>-23.945706739430832</v>
      </c>
      <c r="Q19" s="29">
        <f t="shared" si="5"/>
        <v>-76.3609407781247</v>
      </c>
    </row>
    <row r="20" spans="2:17" ht="15" customHeight="1" x14ac:dyDescent="0.3">
      <c r="B20" s="32" t="s">
        <v>19</v>
      </c>
      <c r="C20" s="26">
        <v>0</v>
      </c>
      <c r="D20" s="33">
        <v>0</v>
      </c>
      <c r="E20" s="34">
        <v>0</v>
      </c>
      <c r="F20" s="29" t="s">
        <v>11</v>
      </c>
      <c r="G20" s="35" t="s">
        <v>11</v>
      </c>
      <c r="H20" s="26">
        <v>0</v>
      </c>
      <c r="I20" s="33">
        <v>0</v>
      </c>
      <c r="J20" s="34">
        <v>0</v>
      </c>
      <c r="K20" s="29" t="s">
        <v>11</v>
      </c>
      <c r="L20" s="35" t="s">
        <v>11</v>
      </c>
      <c r="M20" s="26">
        <v>187.6</v>
      </c>
      <c r="N20" s="33">
        <v>55.18</v>
      </c>
      <c r="O20" s="34">
        <v>55.18</v>
      </c>
      <c r="P20" s="29">
        <f>((O20*100)/N20)-100</f>
        <v>0</v>
      </c>
      <c r="Q20" s="29">
        <f t="shared" si="5"/>
        <v>-70.586353944562902</v>
      </c>
    </row>
    <row r="21" spans="2:17" ht="15" customHeight="1" x14ac:dyDescent="0.3">
      <c r="B21" s="32" t="s">
        <v>20</v>
      </c>
      <c r="C21" s="26">
        <v>0</v>
      </c>
      <c r="D21" s="33">
        <v>18.989999999999998</v>
      </c>
      <c r="E21" s="34">
        <v>0</v>
      </c>
      <c r="F21" s="29" t="s">
        <v>11</v>
      </c>
      <c r="G21" s="35" t="s">
        <v>11</v>
      </c>
      <c r="H21" s="26">
        <v>634.29600000000005</v>
      </c>
      <c r="I21" s="33">
        <v>0</v>
      </c>
      <c r="J21" s="34">
        <v>27.62</v>
      </c>
      <c r="K21" s="45" t="s">
        <v>11</v>
      </c>
      <c r="L21" s="46">
        <f t="shared" si="3"/>
        <v>-95.645566107936986</v>
      </c>
      <c r="M21" s="26">
        <v>0</v>
      </c>
      <c r="N21" s="33">
        <v>1232.6300000000001</v>
      </c>
      <c r="O21" s="34">
        <v>1205.01</v>
      </c>
      <c r="P21" s="29">
        <f t="shared" si="4"/>
        <v>-2.2407372853167686</v>
      </c>
      <c r="Q21" s="29" t="s">
        <v>11</v>
      </c>
    </row>
    <row r="22" spans="2:17" ht="15" customHeight="1" x14ac:dyDescent="0.3">
      <c r="B22" s="47" t="s">
        <v>21</v>
      </c>
      <c r="C22" s="48">
        <v>0</v>
      </c>
      <c r="D22" s="49">
        <v>0</v>
      </c>
      <c r="E22" s="50">
        <v>0</v>
      </c>
      <c r="F22" s="51" t="s">
        <v>11</v>
      </c>
      <c r="G22" s="52" t="s">
        <v>11</v>
      </c>
      <c r="H22" s="48">
        <v>7.9880000000000004</v>
      </c>
      <c r="I22" s="49">
        <v>0</v>
      </c>
      <c r="J22" s="50">
        <v>29.59</v>
      </c>
      <c r="K22" s="51" t="s">
        <v>11</v>
      </c>
      <c r="L22" s="35">
        <f t="shared" si="3"/>
        <v>270.4306459689534</v>
      </c>
      <c r="M22" s="48">
        <v>428.97199999999998</v>
      </c>
      <c r="N22" s="49">
        <v>412.72</v>
      </c>
      <c r="O22" s="50">
        <v>383.13</v>
      </c>
      <c r="P22" s="51">
        <f t="shared" si="4"/>
        <v>-7.1695095948827401</v>
      </c>
      <c r="Q22" s="51">
        <f t="shared" si="5"/>
        <v>-10.686478371548716</v>
      </c>
    </row>
    <row r="23" spans="2:17" ht="15" customHeight="1" x14ac:dyDescent="0.3">
      <c r="B23" s="41" t="s">
        <v>22</v>
      </c>
      <c r="C23" s="42">
        <v>0</v>
      </c>
      <c r="D23" s="43">
        <v>0</v>
      </c>
      <c r="E23" s="44">
        <v>0</v>
      </c>
      <c r="F23" s="45" t="s">
        <v>11</v>
      </c>
      <c r="G23" s="46" t="s">
        <v>11</v>
      </c>
      <c r="H23" s="42">
        <v>0</v>
      </c>
      <c r="I23" s="43">
        <v>0</v>
      </c>
      <c r="J23" s="44">
        <v>0</v>
      </c>
      <c r="K23" s="45" t="s">
        <v>11</v>
      </c>
      <c r="L23" s="46" t="s">
        <v>11</v>
      </c>
      <c r="M23" s="42">
        <v>33.767000000000003</v>
      </c>
      <c r="N23" s="43">
        <v>0</v>
      </c>
      <c r="O23" s="44">
        <v>0</v>
      </c>
      <c r="P23" s="45" t="s">
        <v>11</v>
      </c>
      <c r="Q23" s="45" t="s">
        <v>11</v>
      </c>
    </row>
    <row r="24" spans="2:17" ht="15" customHeight="1" x14ac:dyDescent="0.3">
      <c r="B24" s="32" t="s">
        <v>23</v>
      </c>
      <c r="C24" s="26">
        <v>1820.05</v>
      </c>
      <c r="D24" s="33">
        <v>1368.56</v>
      </c>
      <c r="E24" s="34">
        <v>533.09</v>
      </c>
      <c r="F24" s="29">
        <f t="shared" si="0"/>
        <v>-61.047378266206813</v>
      </c>
      <c r="G24" s="35">
        <f t="shared" si="1"/>
        <v>-70.710145325677871</v>
      </c>
      <c r="H24" s="26">
        <v>992.84900000000005</v>
      </c>
      <c r="I24" s="33">
        <v>1947.53</v>
      </c>
      <c r="J24" s="34">
        <v>2776.94</v>
      </c>
      <c r="K24" s="29">
        <f t="shared" si="2"/>
        <v>42.587790688718542</v>
      </c>
      <c r="L24" s="35">
        <f t="shared" si="3"/>
        <v>179.69409245514674</v>
      </c>
      <c r="M24" s="26">
        <v>1098.925</v>
      </c>
      <c r="N24" s="33">
        <v>9437.19</v>
      </c>
      <c r="O24" s="34">
        <v>7193.34</v>
      </c>
      <c r="P24" s="29">
        <f>((O24*100)/N24)-100</f>
        <v>-23.776675048398943</v>
      </c>
      <c r="Q24" s="29">
        <f>((O24*100)/M24)-100</f>
        <v>554.57970289146215</v>
      </c>
    </row>
    <row r="25" spans="2:17" ht="15" customHeight="1" x14ac:dyDescent="0.3">
      <c r="B25" s="53" t="s">
        <v>24</v>
      </c>
      <c r="C25" s="54">
        <v>2107.261</v>
      </c>
      <c r="D25" s="54">
        <v>4674.16</v>
      </c>
      <c r="E25" s="54">
        <v>3841.4300000000003</v>
      </c>
      <c r="F25" s="55">
        <f t="shared" si="0"/>
        <v>-17.815607510226428</v>
      </c>
      <c r="G25" s="56">
        <f t="shared" si="1"/>
        <v>82.294931667221107</v>
      </c>
      <c r="H25" s="54">
        <v>23329.371999999999</v>
      </c>
      <c r="I25" s="54">
        <v>11614.49</v>
      </c>
      <c r="J25" s="54">
        <v>25597.86</v>
      </c>
      <c r="K25" s="55">
        <f>((J25*100)/I25)-100</f>
        <v>120.39590201549962</v>
      </c>
      <c r="L25" s="56">
        <f t="shared" si="3"/>
        <v>9.7237422421829507</v>
      </c>
      <c r="M25" s="54">
        <v>30788.659</v>
      </c>
      <c r="N25" s="55">
        <v>67612.61</v>
      </c>
      <c r="O25" s="55">
        <v>45856.19</v>
      </c>
      <c r="P25" s="55">
        <f t="shared" si="4"/>
        <v>-32.178050810344402</v>
      </c>
      <c r="Q25" s="57">
        <f t="shared" si="5"/>
        <v>48.938575077271139</v>
      </c>
    </row>
    <row r="26" spans="2:17" ht="15" customHeight="1" x14ac:dyDescent="0.3"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s="62" customFormat="1" ht="15" customHeight="1" x14ac:dyDescent="0.3">
      <c r="B27" s="60" t="str">
        <f>[1]bendras1!B34</f>
        <v>* lyginant  2026 m. sausio mėn. su 2025 m.gruodžio mėn.</v>
      </c>
      <c r="C27" s="60"/>
      <c r="D27" s="60"/>
      <c r="E27" s="60"/>
      <c r="F27" s="60"/>
      <c r="G27" s="60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2:17" s="62" customFormat="1" ht="15" customHeight="1" x14ac:dyDescent="0.3">
      <c r="B28" s="60" t="str">
        <f>[1]bendras1!B35</f>
        <v>** lyginant   2026 m. sausio mėn. su  2025 m. sausio mėn.</v>
      </c>
      <c r="C28" s="60"/>
      <c r="D28" s="60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2:17" s="62" customFormat="1" ht="15" customHeight="1" x14ac:dyDescent="0.3">
      <c r="O29" s="63" t="s">
        <v>25</v>
      </c>
      <c r="P29" s="63"/>
      <c r="Q29" s="63"/>
    </row>
    <row r="30" spans="2:17" s="62" customFormat="1" ht="15" customHeight="1" x14ac:dyDescent="0.3">
      <c r="L30" s="63" t="s">
        <v>26</v>
      </c>
      <c r="M30" s="63"/>
      <c r="N30" s="63"/>
      <c r="O30" s="63"/>
      <c r="P30" s="63"/>
      <c r="Q30" s="63"/>
    </row>
    <row r="31" spans="2:17" s="62" customFormat="1" ht="15" customHeight="1" x14ac:dyDescent="0.3"/>
    <row r="32" spans="2:17" s="62" customFormat="1" ht="15" customHeight="1" x14ac:dyDescent="0.3"/>
    <row r="33" s="62" customFormat="1" ht="15" customHeight="1" x14ac:dyDescent="0.3"/>
  </sheetData>
  <mergeCells count="21">
    <mergeCell ref="Q6:Q7"/>
    <mergeCell ref="B27:G27"/>
    <mergeCell ref="B28:G28"/>
    <mergeCell ref="O29:Q29"/>
    <mergeCell ref="L30:Q30"/>
    <mergeCell ref="G6:G7"/>
    <mergeCell ref="H6:I6"/>
    <mergeCell ref="K6:K7"/>
    <mergeCell ref="L6:L7"/>
    <mergeCell ref="M6:N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C6:D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2026-03-03T12:07:43Z</dcterms:created>
  <dcterms:modified xsi:type="dcterms:W3CDTF">2026-03-03T12:08:25Z</dcterms:modified>
</cp:coreProperties>
</file>