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nka\Internetui\2026\kovas\"/>
    </mc:Choice>
  </mc:AlternateContent>
  <xr:revisionPtr revIDLastSave="0" documentId="8_{7D177B87-B68F-429E-83DA-8480816509A0}" xr6:coauthVersionLast="47" xr6:coauthVersionMax="47" xr10:uidLastSave="{00000000-0000-0000-0000-000000000000}"/>
  <bookViews>
    <workbookView xWindow="-120" yWindow="-120" windowWidth="29040" windowHeight="15720" xr2:uid="{9A6BF95B-8EEF-4ECF-B993-5C22906889E7}"/>
  </bookViews>
  <sheets>
    <sheet name="Grūdų importas į Lietuvą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B21" i="1"/>
  <c r="B20" i="1"/>
  <c r="H18" i="1"/>
  <c r="G18" i="1"/>
  <c r="H17" i="1"/>
  <c r="G17" i="1"/>
  <c r="H16" i="1"/>
  <c r="G16" i="1"/>
  <c r="H15" i="1"/>
  <c r="G15" i="1"/>
  <c r="H13" i="1"/>
  <c r="H12" i="1"/>
  <c r="G12" i="1"/>
  <c r="H11" i="1"/>
  <c r="G11" i="1"/>
  <c r="H10" i="1"/>
  <c r="G10" i="1"/>
  <c r="H6" i="1"/>
  <c r="G6" i="1"/>
  <c r="B2" i="1"/>
</calcChain>
</file>

<file path=xl/sharedStrings.xml><?xml version="1.0" encoding="utf-8"?>
<sst xmlns="http://schemas.openxmlformats.org/spreadsheetml/2006/main" count="32" uniqueCount="22">
  <si>
    <t xml:space="preserve">                       Data
Grūdai</t>
  </si>
  <si>
    <t>Pokytis, %</t>
  </si>
  <si>
    <t>vasaris</t>
  </si>
  <si>
    <t>gruodis</t>
  </si>
  <si>
    <t>sausis</t>
  </si>
  <si>
    <t>mėnesio**</t>
  </si>
  <si>
    <t>metų***</t>
  </si>
  <si>
    <t>Kviečiai</t>
  </si>
  <si>
    <t xml:space="preserve">   ekstra</t>
  </si>
  <si>
    <t>-</t>
  </si>
  <si>
    <t xml:space="preserve">   I klasė</t>
  </si>
  <si>
    <t xml:space="preserve">   II klasė</t>
  </si>
  <si>
    <t xml:space="preserve">   III klasė</t>
  </si>
  <si>
    <t xml:space="preserve">   IV klasė</t>
  </si>
  <si>
    <t>Miežiai</t>
  </si>
  <si>
    <t xml:space="preserve">   salykliniai</t>
  </si>
  <si>
    <t>Grikiai</t>
  </si>
  <si>
    <t>Kukurūzai</t>
  </si>
  <si>
    <t>Rapsai</t>
  </si>
  <si>
    <t>Iš viso</t>
  </si>
  <si>
    <t>Šaltinis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</si>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</sst>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186"/>
      <scheme val="minor"/>
    </font>
    <font>
      <b/>
      <sz val="8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 diagonalDown="1">
      <left/>
      <right style="thin">
        <color indexed="9"/>
      </right>
      <top/>
      <bottom/>
      <diagonal style="thin">
        <color indexed="9"/>
      </diagonal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theme="0" tint="-0.24994659260841701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theme="0" tint="-0.24994659260841701"/>
      </right>
      <top style="thin">
        <color indexed="22"/>
      </top>
      <bottom style="thin">
        <color indexed="22"/>
      </bottom>
      <diagonal/>
    </border>
    <border>
      <left style="thin">
        <color theme="0" tint="-0.24994659260841701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/>
      <diagonal/>
    </border>
    <border>
      <left/>
      <right style="thin">
        <color indexed="9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right" vertical="center" wrapText="1" indent="1"/>
    </xf>
    <xf numFmtId="4" fontId="4" fillId="0" borderId="10" xfId="0" applyNumberFormat="1" applyFont="1" applyBorder="1" applyAlignment="1">
      <alignment horizontal="right" vertical="center" wrapText="1" indent="1"/>
    </xf>
    <xf numFmtId="4" fontId="4" fillId="0" borderId="8" xfId="0" applyNumberFormat="1" applyFont="1" applyBorder="1" applyAlignment="1">
      <alignment horizontal="right" vertical="center" wrapText="1" indent="1"/>
    </xf>
    <xf numFmtId="4" fontId="4" fillId="0" borderId="11" xfId="0" applyNumberFormat="1" applyFont="1" applyBorder="1" applyAlignment="1">
      <alignment horizontal="right" vertical="center" wrapText="1" indent="1"/>
    </xf>
    <xf numFmtId="0" fontId="3" fillId="0" borderId="0" xfId="0" applyFont="1" applyAlignment="1">
      <alignment horizontal="left" vertical="center" wrapText="1"/>
    </xf>
    <xf numFmtId="4" fontId="4" fillId="0" borderId="12" xfId="0" applyNumberFormat="1" applyFont="1" applyBorder="1" applyAlignment="1">
      <alignment horizontal="right" vertical="center" wrapText="1" indent="1"/>
    </xf>
    <xf numFmtId="4" fontId="4" fillId="0" borderId="13" xfId="0" applyNumberFormat="1" applyFont="1" applyBorder="1" applyAlignment="1">
      <alignment horizontal="right" vertical="center" wrapText="1" indent="1"/>
    </xf>
    <xf numFmtId="4" fontId="4" fillId="0" borderId="0" xfId="0" applyNumberFormat="1" applyFont="1" applyAlignment="1">
      <alignment horizontal="right" vertical="center" wrapText="1" indent="1"/>
    </xf>
    <xf numFmtId="4" fontId="4" fillId="0" borderId="14" xfId="0" applyNumberFormat="1" applyFont="1" applyBorder="1" applyAlignment="1">
      <alignment horizontal="right" vertical="center" wrapText="1" indent="1"/>
    </xf>
    <xf numFmtId="4" fontId="3" fillId="0" borderId="13" xfId="0" applyNumberFormat="1" applyFont="1" applyBorder="1" applyAlignment="1">
      <alignment horizontal="right" vertical="center" wrapText="1" indent="1"/>
    </xf>
    <xf numFmtId="4" fontId="3" fillId="0" borderId="0" xfId="0" applyNumberFormat="1" applyFont="1" applyAlignment="1">
      <alignment horizontal="right" vertical="center" wrapText="1" indent="1"/>
    </xf>
    <xf numFmtId="4" fontId="3" fillId="0" borderId="12" xfId="0" applyNumberFormat="1" applyFont="1" applyBorder="1" applyAlignment="1">
      <alignment horizontal="right" vertical="center" wrapText="1" indent="1"/>
    </xf>
    <xf numFmtId="4" fontId="3" fillId="0" borderId="14" xfId="0" applyNumberFormat="1" applyFont="1" applyBorder="1" applyAlignment="1">
      <alignment horizontal="right" vertical="center" wrapText="1" indent="1"/>
    </xf>
    <xf numFmtId="0" fontId="4" fillId="0" borderId="15" xfId="0" applyFont="1" applyBorder="1" applyAlignment="1">
      <alignment horizontal="left" vertical="center" wrapText="1"/>
    </xf>
    <xf numFmtId="4" fontId="4" fillId="0" borderId="16" xfId="0" applyNumberFormat="1" applyFont="1" applyBorder="1" applyAlignment="1">
      <alignment horizontal="right" vertical="center" wrapText="1" indent="1"/>
    </xf>
    <xf numFmtId="4" fontId="3" fillId="0" borderId="17" xfId="0" applyNumberFormat="1" applyFont="1" applyBorder="1" applyAlignment="1">
      <alignment horizontal="right" vertical="center" wrapText="1" indent="1"/>
    </xf>
    <xf numFmtId="4" fontId="3" fillId="0" borderId="15" xfId="0" applyNumberFormat="1" applyFont="1" applyBorder="1" applyAlignment="1">
      <alignment horizontal="right" vertical="center" wrapText="1" indent="1"/>
    </xf>
    <xf numFmtId="4" fontId="4" fillId="0" borderId="18" xfId="0" applyNumberFormat="1" applyFont="1" applyBorder="1" applyAlignment="1">
      <alignment horizontal="right" vertical="center" wrapText="1" indent="1"/>
    </xf>
    <xf numFmtId="4" fontId="4" fillId="0" borderId="17" xfId="0" applyNumberFormat="1" applyFont="1" applyBorder="1" applyAlignment="1">
      <alignment horizontal="right" vertical="center" wrapText="1" indent="1"/>
    </xf>
    <xf numFmtId="4" fontId="4" fillId="0" borderId="15" xfId="0" applyNumberFormat="1" applyFont="1" applyBorder="1" applyAlignment="1">
      <alignment horizontal="right" vertical="center" wrapText="1" indent="1"/>
    </xf>
    <xf numFmtId="4" fontId="3" fillId="0" borderId="19" xfId="0" applyNumberFormat="1" applyFont="1" applyBorder="1" applyAlignment="1">
      <alignment horizontal="right" vertical="center" wrapText="1" indent="1"/>
    </xf>
    <xf numFmtId="4" fontId="3" fillId="0" borderId="20" xfId="0" applyNumberFormat="1" applyFont="1" applyBorder="1" applyAlignment="1">
      <alignment horizontal="right" vertical="center" wrapText="1" indent="1"/>
    </xf>
    <xf numFmtId="0" fontId="3" fillId="0" borderId="8" xfId="0" applyFont="1" applyBorder="1" applyAlignment="1">
      <alignment horizontal="left" vertical="center" wrapText="1"/>
    </xf>
    <xf numFmtId="4" fontId="3" fillId="0" borderId="9" xfId="0" applyNumberFormat="1" applyFont="1" applyBorder="1" applyAlignment="1">
      <alignment horizontal="right" vertical="center" wrapText="1" indent="1"/>
    </xf>
    <xf numFmtId="4" fontId="3" fillId="0" borderId="10" xfId="0" applyNumberFormat="1" applyFont="1" applyBorder="1" applyAlignment="1">
      <alignment horizontal="right" vertical="center" wrapText="1" indent="1"/>
    </xf>
    <xf numFmtId="4" fontId="3" fillId="0" borderId="8" xfId="0" applyNumberFormat="1" applyFont="1" applyBorder="1" applyAlignment="1">
      <alignment horizontal="right" vertical="center" wrapText="1" indent="1"/>
    </xf>
    <xf numFmtId="4" fontId="3" fillId="0" borderId="11" xfId="0" applyNumberFormat="1" applyFont="1" applyBorder="1" applyAlignment="1">
      <alignment horizontal="right" vertical="center" wrapText="1" indent="1"/>
    </xf>
    <xf numFmtId="0" fontId="3" fillId="0" borderId="21" xfId="0" applyFont="1" applyBorder="1" applyAlignment="1">
      <alignment horizontal="left" vertical="center" wrapText="1"/>
    </xf>
    <xf numFmtId="4" fontId="3" fillId="0" borderId="22" xfId="0" applyNumberFormat="1" applyFont="1" applyBorder="1" applyAlignment="1">
      <alignment horizontal="right" vertical="center" wrapText="1" indent="1"/>
    </xf>
    <xf numFmtId="4" fontId="3" fillId="0" borderId="23" xfId="0" applyNumberFormat="1" applyFont="1" applyBorder="1" applyAlignment="1">
      <alignment horizontal="right" vertical="center" wrapText="1" indent="1"/>
    </xf>
    <xf numFmtId="4" fontId="3" fillId="0" borderId="21" xfId="0" applyNumberFormat="1" applyFont="1" applyBorder="1" applyAlignment="1">
      <alignment horizontal="right" vertical="center" wrapText="1" indent="1"/>
    </xf>
    <xf numFmtId="4" fontId="3" fillId="0" borderId="24" xfId="0" applyNumberFormat="1" applyFont="1" applyBorder="1" applyAlignment="1">
      <alignment horizontal="right" vertical="center" wrapText="1" indent="1"/>
    </xf>
    <xf numFmtId="0" fontId="4" fillId="2" borderId="0" xfId="0" applyFont="1" applyFill="1" applyAlignment="1">
      <alignment vertical="center"/>
    </xf>
    <xf numFmtId="4" fontId="4" fillId="2" borderId="25" xfId="0" applyNumberFormat="1" applyFont="1" applyFill="1" applyBorder="1" applyAlignment="1">
      <alignment horizontal="right" vertical="center" wrapText="1" indent="1"/>
    </xf>
    <xf numFmtId="4" fontId="4" fillId="2" borderId="26" xfId="0" applyNumberFormat="1" applyFont="1" applyFill="1" applyBorder="1" applyAlignment="1">
      <alignment horizontal="right" vertical="center" wrapText="1" indent="1"/>
    </xf>
    <xf numFmtId="4" fontId="4" fillId="2" borderId="27" xfId="0" applyNumberFormat="1" applyFont="1" applyFill="1" applyBorder="1" applyAlignment="1">
      <alignment horizontal="right" vertical="center" wrapText="1" indent="1"/>
    </xf>
    <xf numFmtId="4" fontId="4" fillId="2" borderId="28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vertical="center"/>
    </xf>
    <xf numFmtId="164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imones/2026/GS-2suvestines/Importas/importas2026_2men.xlsx" TargetMode="External"/><Relationship Id="rId2" Type="http://schemas.openxmlformats.org/officeDocument/2006/relationships/externalLinkPath" Target="file:///C:\Rinka\imones\2026\GS-2suvestines\Importas\importas2026_2men.xlsx" TargetMode="External"/><Relationship Id="rId1" Type="http://schemas.openxmlformats.org/officeDocument/2006/relationships/externalLinkPath" Target="/Rinka/imones/2026/GS-2suvestines/Importas/importas2026_2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025_2men"/>
      <sheetName val="2025_12men"/>
      <sheetName val="2026_ 1men"/>
      <sheetName val="2026_2men"/>
      <sheetName val="bendras1"/>
      <sheetName val="Sheet1"/>
      <sheetName val="Grūdų importas į Lietuvą"/>
    </sheetNames>
    <sheetDataSet>
      <sheetData sheetId="0"/>
      <sheetData sheetId="1"/>
      <sheetData sheetId="2"/>
      <sheetData sheetId="3"/>
      <sheetData sheetId="4">
        <row r="4">
          <cell r="B4" t="str">
            <v>Grūdų ir rapsų importas į Lietuvą*  2025 m. vasario – 2026 m. vasario mėn., tonomis</v>
          </cell>
        </row>
        <row r="38">
          <cell r="B38" t="str">
            <v>* duomenys surinkti iš grūdų ir (arba) aliejinių augalų sėklų prekybos ir perdirbimo įmonių</v>
          </cell>
        </row>
        <row r="39">
          <cell r="B39" t="str">
            <v>** lyginant  2026 m. vasario mėn. su 2026 m. sausio  mėn.</v>
          </cell>
        </row>
        <row r="40">
          <cell r="B40" t="str">
            <v>*** lyginant   2026 m. vasario mėn. su  2025 m. vasario mėn.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5F92E-5F57-44BF-BB51-A07ACD441C55}">
  <dimension ref="B1:J24"/>
  <sheetViews>
    <sheetView showGridLines="0" showRowColHeaders="0" tabSelected="1" workbookViewId="0">
      <selection activeCell="P36" sqref="P36"/>
    </sheetView>
  </sheetViews>
  <sheetFormatPr defaultColWidth="8.85546875" defaultRowHeight="15" customHeight="1" x14ac:dyDescent="0.2"/>
  <cols>
    <col min="1" max="1" width="3.7109375" style="2" customWidth="1"/>
    <col min="2" max="2" width="14.140625" style="2" customWidth="1"/>
    <col min="3" max="3" width="9.28515625" style="2" bestFit="1" customWidth="1"/>
    <col min="4" max="5" width="10" style="2" bestFit="1" customWidth="1"/>
    <col min="6" max="6" width="10.28515625" style="2" customWidth="1"/>
    <col min="7" max="7" width="9.28515625" style="2" customWidth="1"/>
    <col min="8" max="8" width="9.28515625" style="2" bestFit="1" customWidth="1"/>
    <col min="9" max="16384" width="8.85546875" style="2"/>
  </cols>
  <sheetData>
    <row r="1" spans="2:8" ht="15" customHeight="1" x14ac:dyDescent="0.2">
      <c r="B1" s="3"/>
    </row>
    <row r="2" spans="2:8" ht="15" customHeight="1" x14ac:dyDescent="0.2">
      <c r="B2" s="1" t="str">
        <f>[1]bendras1!B4</f>
        <v>Grūdų ir rapsų importas į Lietuvą*  2025 m. vasario – 2026 m. vasario mėn., tonomis</v>
      </c>
      <c r="C2" s="1"/>
      <c r="D2" s="1"/>
      <c r="E2" s="1"/>
      <c r="F2" s="1"/>
      <c r="G2" s="1"/>
      <c r="H2" s="1"/>
    </row>
    <row r="4" spans="2:8" ht="15" customHeight="1" x14ac:dyDescent="0.2">
      <c r="B4" s="4" t="s">
        <v>0</v>
      </c>
      <c r="C4" s="5">
        <v>2025</v>
      </c>
      <c r="D4" s="6"/>
      <c r="E4" s="7">
        <v>2026</v>
      </c>
      <c r="F4" s="6"/>
      <c r="G4" s="5" t="s">
        <v>1</v>
      </c>
      <c r="H4" s="7"/>
    </row>
    <row r="5" spans="2:8" ht="15" customHeight="1" x14ac:dyDescent="0.2">
      <c r="B5" s="4"/>
      <c r="C5" s="8" t="s">
        <v>2</v>
      </c>
      <c r="D5" s="8" t="s">
        <v>3</v>
      </c>
      <c r="E5" s="8" t="s">
        <v>4</v>
      </c>
      <c r="F5" s="8" t="s">
        <v>2</v>
      </c>
      <c r="G5" s="9" t="s">
        <v>5</v>
      </c>
      <c r="H5" s="10" t="s">
        <v>6</v>
      </c>
    </row>
    <row r="6" spans="2:8" ht="15" customHeight="1" x14ac:dyDescent="0.2">
      <c r="B6" s="11" t="s">
        <v>7</v>
      </c>
      <c r="C6" s="12">
        <v>22194.71</v>
      </c>
      <c r="D6" s="13">
        <v>57049.154000000002</v>
      </c>
      <c r="E6" s="14">
        <v>108791.605</v>
      </c>
      <c r="F6" s="15">
        <v>31764.376</v>
      </c>
      <c r="G6" s="13">
        <f>((F6*100)/E6)-100</f>
        <v>-70.802548597384884</v>
      </c>
      <c r="H6" s="14">
        <f>((F6*100)/C6)-100</f>
        <v>43.116877850622984</v>
      </c>
    </row>
    <row r="7" spans="2:8" ht="15" customHeight="1" x14ac:dyDescent="0.2">
      <c r="B7" s="16" t="s">
        <v>8</v>
      </c>
      <c r="C7" s="17">
        <v>0</v>
      </c>
      <c r="D7" s="18">
        <v>0</v>
      </c>
      <c r="E7" s="19">
        <v>54999.955000000002</v>
      </c>
      <c r="F7" s="20">
        <v>0</v>
      </c>
      <c r="G7" s="21" t="s">
        <v>9</v>
      </c>
      <c r="H7" s="22" t="s">
        <v>9</v>
      </c>
    </row>
    <row r="8" spans="2:8" ht="15" customHeight="1" x14ac:dyDescent="0.2">
      <c r="B8" s="16" t="s">
        <v>10</v>
      </c>
      <c r="C8" s="23">
        <v>0</v>
      </c>
      <c r="D8" s="21">
        <v>0</v>
      </c>
      <c r="E8" s="22">
        <v>9997.8179999999993</v>
      </c>
      <c r="F8" s="24">
        <v>0</v>
      </c>
      <c r="G8" s="21" t="s">
        <v>9</v>
      </c>
      <c r="H8" s="22" t="s">
        <v>9</v>
      </c>
    </row>
    <row r="9" spans="2:8" ht="15" customHeight="1" x14ac:dyDescent="0.2">
      <c r="B9" s="16" t="s">
        <v>11</v>
      </c>
      <c r="C9" s="23">
        <v>6514.3099999999995</v>
      </c>
      <c r="D9" s="21">
        <v>36947.633999999998</v>
      </c>
      <c r="E9" s="22">
        <v>35896.65</v>
      </c>
      <c r="F9" s="24">
        <v>0</v>
      </c>
      <c r="G9" s="21" t="s">
        <v>9</v>
      </c>
      <c r="H9" s="22" t="s">
        <v>9</v>
      </c>
    </row>
    <row r="10" spans="2:8" ht="15" customHeight="1" x14ac:dyDescent="0.2">
      <c r="B10" s="16" t="s">
        <v>12</v>
      </c>
      <c r="C10" s="23">
        <v>15596.1</v>
      </c>
      <c r="D10" s="21">
        <v>75.14</v>
      </c>
      <c r="E10" s="22">
        <v>7502.1819999999998</v>
      </c>
      <c r="F10" s="24">
        <v>80.08</v>
      </c>
      <c r="G10" s="21">
        <f t="shared" ref="G10:G18" si="0">((F10*100)/E10)-100</f>
        <v>-98.932577215535431</v>
      </c>
      <c r="H10" s="22">
        <f t="shared" ref="H10:H17" si="1">((F10*100)/C10)-100</f>
        <v>-99.486538301241978</v>
      </c>
    </row>
    <row r="11" spans="2:8" ht="15" customHeight="1" x14ac:dyDescent="0.2">
      <c r="B11" s="16" t="s">
        <v>13</v>
      </c>
      <c r="C11" s="23">
        <v>84.3</v>
      </c>
      <c r="D11" s="21">
        <v>20026.38</v>
      </c>
      <c r="E11" s="22">
        <v>395</v>
      </c>
      <c r="F11" s="24">
        <v>31684.295999999998</v>
      </c>
      <c r="G11" s="21">
        <f t="shared" si="0"/>
        <v>7921.3407594936698</v>
      </c>
      <c r="H11" s="22">
        <f t="shared" si="1"/>
        <v>37485.167259786474</v>
      </c>
    </row>
    <row r="12" spans="2:8" ht="15" customHeight="1" x14ac:dyDescent="0.2">
      <c r="B12" s="25" t="s">
        <v>14</v>
      </c>
      <c r="C12" s="26">
        <v>3468.1640000000002</v>
      </c>
      <c r="D12" s="27">
        <v>7110.26</v>
      </c>
      <c r="E12" s="28">
        <v>84.44</v>
      </c>
      <c r="F12" s="29">
        <v>4769.8100000000004</v>
      </c>
      <c r="G12" s="30">
        <f t="shared" si="0"/>
        <v>5548.7565135007117</v>
      </c>
      <c r="H12" s="31">
        <f t="shared" si="1"/>
        <v>37.531270147547815</v>
      </c>
    </row>
    <row r="13" spans="2:8" ht="15" customHeight="1" x14ac:dyDescent="0.2">
      <c r="B13" s="16" t="s">
        <v>11</v>
      </c>
      <c r="C13" s="23">
        <v>3194.3240000000001</v>
      </c>
      <c r="D13" s="22">
        <v>7000</v>
      </c>
      <c r="E13" s="22">
        <v>0</v>
      </c>
      <c r="F13" s="24">
        <v>4769.8100000000004</v>
      </c>
      <c r="G13" s="32" t="s">
        <v>9</v>
      </c>
      <c r="H13" s="33">
        <f t="shared" si="1"/>
        <v>49.321421371157101</v>
      </c>
    </row>
    <row r="14" spans="2:8" ht="15" customHeight="1" x14ac:dyDescent="0.2">
      <c r="B14" s="34" t="s">
        <v>15</v>
      </c>
      <c r="C14" s="35">
        <v>142.96</v>
      </c>
      <c r="D14" s="36">
        <v>110.26</v>
      </c>
      <c r="E14" s="37">
        <v>84.44</v>
      </c>
      <c r="F14" s="38">
        <v>0</v>
      </c>
      <c r="G14" s="36" t="s">
        <v>9</v>
      </c>
      <c r="H14" s="37" t="s">
        <v>9</v>
      </c>
    </row>
    <row r="15" spans="2:8" ht="15" customHeight="1" x14ac:dyDescent="0.2">
      <c r="B15" s="16" t="s">
        <v>16</v>
      </c>
      <c r="C15" s="23">
        <v>749.23700000000008</v>
      </c>
      <c r="D15" s="22">
        <v>3217.2240000000002</v>
      </c>
      <c r="E15" s="22">
        <v>4036</v>
      </c>
      <c r="F15" s="24">
        <v>1319.6200000000001</v>
      </c>
      <c r="G15" s="21">
        <f t="shared" si="0"/>
        <v>-67.303766105054507</v>
      </c>
      <c r="H15" s="22">
        <f t="shared" si="1"/>
        <v>76.128514742331191</v>
      </c>
    </row>
    <row r="16" spans="2:8" ht="15" customHeight="1" x14ac:dyDescent="0.2">
      <c r="B16" s="16" t="s">
        <v>17</v>
      </c>
      <c r="C16" s="23">
        <v>748.32</v>
      </c>
      <c r="D16" s="22">
        <v>4619.1409999999996</v>
      </c>
      <c r="E16" s="22">
        <v>3651.38</v>
      </c>
      <c r="F16" s="24">
        <v>3979.26</v>
      </c>
      <c r="G16" s="21">
        <f>((F16*100)/E16)-100</f>
        <v>8.9796186647240148</v>
      </c>
      <c r="H16" s="22">
        <f t="shared" si="1"/>
        <v>431.75914047466324</v>
      </c>
    </row>
    <row r="17" spans="2:10" ht="15" customHeight="1" x14ac:dyDescent="0.2">
      <c r="B17" s="39" t="s">
        <v>18</v>
      </c>
      <c r="C17" s="40">
        <v>9345.94</v>
      </c>
      <c r="D17" s="41">
        <v>0</v>
      </c>
      <c r="E17" s="42">
        <v>1530.04</v>
      </c>
      <c r="F17" s="43">
        <v>3361.52</v>
      </c>
      <c r="G17" s="27">
        <f t="shared" si="0"/>
        <v>119.70144571383756</v>
      </c>
      <c r="H17" s="28">
        <f t="shared" si="1"/>
        <v>-64.032296376822444</v>
      </c>
    </row>
    <row r="18" spans="2:10" ht="15" customHeight="1" x14ac:dyDescent="0.2">
      <c r="B18" s="44" t="s">
        <v>19</v>
      </c>
      <c r="C18" s="45">
        <v>36661.870999999999</v>
      </c>
      <c r="D18" s="46">
        <v>72114.339000000007</v>
      </c>
      <c r="E18" s="46">
        <v>118124.933</v>
      </c>
      <c r="F18" s="47">
        <v>48366.241000000002</v>
      </c>
      <c r="G18" s="48">
        <f t="shared" si="0"/>
        <v>-59.055010850249538</v>
      </c>
      <c r="H18" s="46">
        <f>((F18*100)/C18)-100</f>
        <v>31.925184614827771</v>
      </c>
    </row>
    <row r="19" spans="2:10" ht="15" customHeight="1" x14ac:dyDescent="0.2">
      <c r="B19" s="49"/>
      <c r="C19" s="19"/>
      <c r="D19" s="19"/>
      <c r="E19" s="19"/>
      <c r="F19" s="19"/>
      <c r="G19" s="19"/>
      <c r="H19" s="19"/>
    </row>
    <row r="20" spans="2:10" ht="15" customHeight="1" x14ac:dyDescent="0.2">
      <c r="B20" s="50" t="str">
        <f>[1]bendras1!B38</f>
        <v>* duomenys surinkti iš grūdų ir (arba) aliejinių augalų sėklų prekybos ir perdirbimo įmonių</v>
      </c>
      <c r="C20" s="50"/>
      <c r="D20" s="50"/>
      <c r="E20" s="50"/>
      <c r="F20" s="50"/>
      <c r="G20" s="50"/>
      <c r="H20" s="50"/>
    </row>
    <row r="21" spans="2:10" ht="15" customHeight="1" x14ac:dyDescent="0.2">
      <c r="B21" s="50" t="str">
        <f>[1]bendras1!B39</f>
        <v>** lyginant  2026 m. vasario mėn. su 2026 m. sausio  mėn.</v>
      </c>
      <c r="C21" s="50"/>
      <c r="D21" s="50"/>
      <c r="E21" s="50"/>
      <c r="F21" s="50"/>
      <c r="G21" s="50"/>
    </row>
    <row r="22" spans="2:10" ht="15" customHeight="1" x14ac:dyDescent="0.2">
      <c r="B22" s="50" t="str">
        <f>[1]bendras1!B40</f>
        <v>*** lyginant   2026 m. vasario mėn. su  2025 m. vasario mėn.</v>
      </c>
      <c r="C22" s="50"/>
      <c r="D22" s="50"/>
      <c r="E22" s="50"/>
      <c r="F22" s="50"/>
      <c r="G22" s="50"/>
      <c r="H22" s="51"/>
      <c r="I22" s="51"/>
      <c r="J22" s="51"/>
    </row>
    <row r="23" spans="2:10" ht="15" customHeight="1" x14ac:dyDescent="0.2">
      <c r="G23" s="2" t="s">
        <v>20</v>
      </c>
    </row>
    <row r="24" spans="2:10" ht="15" customHeight="1" x14ac:dyDescent="0.2">
      <c r="B24" s="52" t="s">
        <v>21</v>
      </c>
      <c r="C24" s="52"/>
      <c r="D24" s="52"/>
      <c r="E24" s="52"/>
      <c r="F24" s="52"/>
      <c r="G24" s="52"/>
      <c r="H24" s="52"/>
    </row>
  </sheetData>
  <mergeCells count="9">
    <mergeCell ref="B20:H20"/>
    <mergeCell ref="B21:G21"/>
    <mergeCell ref="B22:G22"/>
    <mergeCell ref="B24:H24"/>
    <mergeCell ref="B2:H2"/>
    <mergeCell ref="B4:B5"/>
    <mergeCell ref="C4:D4"/>
    <mergeCell ref="E4:F4"/>
    <mergeCell ref="G4:H4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Grūdų importas į Lietuvą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2026-03-19T06:50:50Z</dcterms:created>
  <dcterms:modified xsi:type="dcterms:W3CDTF">2026-03-19T06:52:49Z</dcterms:modified>
</cp:coreProperties>
</file>