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2/"/>
    </mc:Choice>
  </mc:AlternateContent>
  <xr:revisionPtr revIDLastSave="0" documentId="8_{B0F2562F-7EF7-4755-BAE3-18BC22DC96D0}" xr6:coauthVersionLast="47" xr6:coauthVersionMax="47" xr10:uidLastSave="{00000000-0000-0000-0000-000000000000}"/>
  <bookViews>
    <workbookView xWindow="-108" yWindow="-108" windowWidth="23256" windowHeight="12456" xr2:uid="{D8E349BF-4CF5-4B3D-8811-75518B3DC97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G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G8" i="1"/>
</calcChain>
</file>

<file path=xl/sharedStrings.xml><?xml version="1.0" encoding="utf-8"?>
<sst xmlns="http://schemas.openxmlformats.org/spreadsheetml/2006/main" count="130" uniqueCount="30">
  <si>
    <t>Suklasifikuotų ekologinės gamybos ūkiuose užaugintų galvijų skerdenų skaičius ir vidutinis skerdenos svoris Lietuvos įmonėse 
2025 m. gruodžio mėn. pagal MS–1 ataskaitą</t>
  </si>
  <si>
    <t>Kategorija pagal
raumeningumą</t>
  </si>
  <si>
    <t>Paskerstų galvijų skaičius, vnt.</t>
  </si>
  <si>
    <t>Vidutinis skerdenos svoris, kg</t>
  </si>
  <si>
    <t>Pokytis, %</t>
  </si>
  <si>
    <t>gruodis</t>
  </si>
  <si>
    <t>spalis</t>
  </si>
  <si>
    <t>lapkritis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</si>
  <si>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</si>
  <si>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</si>
  <si>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</si>
  <si>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</si>
  <si>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</si>
  <si>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</si>
  <si>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</si>
  <si>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</si>
  <si>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</si>
  <si>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</si>
  <si>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</si>
  <si>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</si>
  <si>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</si>
  <si>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</si>
  <si>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</si>
  <si>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</si>
  <si>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</si>
  <si>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</si>
  <si>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gruodžio mėn. su lapkričio mėn.</t>
  </si>
  <si>
    <t>** lyginant 2025 m. gruodžio mėn. su 2024 m. gruodžio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</si>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</sst>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5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6" xfId="0" applyNumberFormat="1" applyFont="1" applyBorder="1" applyAlignment="1">
      <alignment horizontal="right" vertical="center" indent="1"/>
    </xf>
    <xf numFmtId="4" fontId="6" fillId="0" borderId="18" xfId="0" quotePrefix="1" applyNumberFormat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6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4" fontId="6" fillId="0" borderId="31" xfId="0" quotePrefix="1" applyNumberFormat="1" applyFont="1" applyBorder="1" applyAlignment="1">
      <alignment horizontal="right" vertical="center" wrapText="1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/>
    </xf>
    <xf numFmtId="0" fontId="6" fillId="0" borderId="32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0" fontId="6" fillId="0" borderId="33" xfId="0" applyFont="1" applyBorder="1" applyAlignment="1">
      <alignment horizontal="right" vertical="center" indent="1"/>
    </xf>
    <xf numFmtId="2" fontId="6" fillId="0" borderId="34" xfId="0" quotePrefix="1" applyNumberFormat="1" applyFont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0" fontId="5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right" vertical="center" indent="1"/>
    </xf>
    <xf numFmtId="3" fontId="7" fillId="2" borderId="37" xfId="0" quotePrefix="1" applyNumberFormat="1" applyFont="1" applyFill="1" applyBorder="1" applyAlignment="1">
      <alignment horizontal="right" vertical="center" indent="1"/>
    </xf>
    <xf numFmtId="2" fontId="7" fillId="2" borderId="37" xfId="0" quotePrefix="1" applyNumberFormat="1" applyFont="1" applyFill="1" applyBorder="1" applyAlignment="1">
      <alignment horizontal="right" vertical="center" indent="1"/>
    </xf>
    <xf numFmtId="2" fontId="7" fillId="2" borderId="37" xfId="0" applyNumberFormat="1" applyFont="1" applyFill="1" applyBorder="1" applyAlignment="1">
      <alignment horizontal="right" vertical="center" indent="1"/>
    </xf>
    <xf numFmtId="0" fontId="8" fillId="0" borderId="1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3" fontId="6" fillId="0" borderId="15" xfId="0" quotePrefix="1" applyNumberFormat="1" applyFont="1" applyBorder="1" applyAlignment="1">
      <alignment horizontal="right" vertical="center" wrapText="1" indent="1"/>
    </xf>
    <xf numFmtId="3" fontId="6" fillId="0" borderId="13" xfId="0" quotePrefix="1" applyNumberFormat="1" applyFont="1" applyBorder="1" applyAlignment="1">
      <alignment horizontal="right" vertical="center" wrapText="1" indent="1"/>
    </xf>
    <xf numFmtId="3" fontId="6" fillId="0" borderId="11" xfId="0" quotePrefix="1" applyNumberFormat="1" applyFont="1" applyBorder="1" applyAlignment="1">
      <alignment horizontal="right" vertical="center" wrapText="1" indent="1"/>
    </xf>
    <xf numFmtId="4" fontId="6" fillId="0" borderId="38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6" xfId="0" quotePrefix="1" applyNumberFormat="1" applyFont="1" applyBorder="1" applyAlignment="1">
      <alignment horizontal="right" vertical="center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6" xfId="0" applyFont="1" applyFill="1" applyBorder="1" applyAlignment="1">
      <alignment horizontal="center"/>
    </xf>
    <xf numFmtId="3" fontId="7" fillId="2" borderId="37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2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23" xfId="0" applyFont="1" applyBorder="1" applyAlignment="1">
      <alignment horizontal="center" wrapText="1"/>
    </xf>
    <xf numFmtId="0" fontId="6" fillId="0" borderId="43" xfId="0" applyFont="1" applyBorder="1" applyAlignment="1">
      <alignment horizontal="right" vertical="center" wrapText="1" indent="1"/>
    </xf>
    <xf numFmtId="2" fontId="6" fillId="0" borderId="27" xfId="0" applyNumberFormat="1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indent="1"/>
    </xf>
    <xf numFmtId="0" fontId="6" fillId="0" borderId="23" xfId="0" applyFont="1" applyBorder="1" applyAlignment="1">
      <alignment horizontal="right" vertical="center" indent="1"/>
    </xf>
    <xf numFmtId="0" fontId="6" fillId="0" borderId="28" xfId="0" applyFont="1" applyBorder="1" applyAlignment="1">
      <alignment horizontal="right" vertical="center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2" fontId="6" fillId="0" borderId="45" xfId="0" applyNumberFormat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6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7" xfId="0" quotePrefix="1" applyNumberFormat="1" applyFont="1" applyFill="1" applyBorder="1" applyAlignment="1">
      <alignment horizontal="right" vertical="center" wrapText="1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6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</cellXfs>
  <cellStyles count="2">
    <cellStyle name="Įprastas" xfId="0" builtinId="0"/>
    <cellStyle name="Normal 2 2" xfId="1" xr:uid="{B6CC2350-A43A-46E6-A117-F4DBDC47D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278B-7BD4-460F-8B2D-5023A2F997E2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  <c r="B3" s="4"/>
    </row>
    <row r="4" spans="1:13" ht="22.5" customHeight="1" x14ac:dyDescent="0.25">
      <c r="A4" s="5" t="s">
        <v>1</v>
      </c>
      <c r="B4" s="6" t="s">
        <v>2</v>
      </c>
      <c r="C4" s="7"/>
      <c r="D4" s="7"/>
      <c r="E4" s="7"/>
      <c r="F4" s="7"/>
      <c r="G4" s="8"/>
      <c r="H4" s="9" t="s">
        <v>3</v>
      </c>
      <c r="I4" s="10"/>
      <c r="J4" s="10"/>
      <c r="K4" s="10"/>
      <c r="L4" s="10"/>
      <c r="M4" s="8"/>
    </row>
    <row r="5" spans="1:13" ht="15" customHeight="1" x14ac:dyDescent="0.25">
      <c r="A5" s="11"/>
      <c r="B5" s="12">
        <v>2024</v>
      </c>
      <c r="C5" s="13">
        <v>2025</v>
      </c>
      <c r="D5" s="14"/>
      <c r="E5" s="11"/>
      <c r="F5" s="15" t="s">
        <v>4</v>
      </c>
      <c r="G5" s="16"/>
      <c r="H5" s="17">
        <v>2024</v>
      </c>
      <c r="I5" s="18">
        <v>2025</v>
      </c>
      <c r="J5" s="14"/>
      <c r="K5" s="11"/>
      <c r="L5" s="19" t="s">
        <v>4</v>
      </c>
      <c r="M5" s="20"/>
    </row>
    <row r="6" spans="1:13" x14ac:dyDescent="0.25">
      <c r="A6" s="21"/>
      <c r="B6" s="22" t="s">
        <v>5</v>
      </c>
      <c r="C6" s="23" t="s">
        <v>6</v>
      </c>
      <c r="D6" s="23" t="s">
        <v>7</v>
      </c>
      <c r="E6" s="23" t="s">
        <v>5</v>
      </c>
      <c r="F6" s="23" t="s">
        <v>8</v>
      </c>
      <c r="G6" s="23" t="s">
        <v>9</v>
      </c>
      <c r="H6" s="22" t="s">
        <v>5</v>
      </c>
      <c r="I6" s="23" t="s">
        <v>6</v>
      </c>
      <c r="J6" s="23" t="s">
        <v>7</v>
      </c>
      <c r="K6" s="23" t="s">
        <v>5</v>
      </c>
      <c r="L6" s="23" t="s">
        <v>8</v>
      </c>
      <c r="M6" s="24" t="s">
        <v>9</v>
      </c>
    </row>
    <row r="7" spans="1:13" ht="13.8" thickBot="1" x14ac:dyDescent="0.3">
      <c r="A7" s="25" t="s">
        <v>10</v>
      </c>
      <c r="B7" s="25"/>
      <c r="C7" s="25"/>
      <c r="D7" s="25"/>
      <c r="E7" s="25"/>
      <c r="F7" s="25"/>
      <c r="G7" s="25"/>
      <c r="H7" s="25"/>
      <c r="I7" s="26"/>
      <c r="J7" s="26"/>
      <c r="K7" s="26"/>
      <c r="L7" s="26"/>
      <c r="M7" s="26"/>
    </row>
    <row r="8" spans="1:13" ht="13.5" customHeight="1" x14ac:dyDescent="0.25">
      <c r="A8" s="27" t="s">
        <v>11</v>
      </c>
      <c r="B8" s="28">
        <v>2</v>
      </c>
      <c r="C8" s="29">
        <v>7</v>
      </c>
      <c r="D8" s="29" t="s">
        <v>12</v>
      </c>
      <c r="E8" s="30">
        <v>4</v>
      </c>
      <c r="F8" s="31" t="s">
        <v>12</v>
      </c>
      <c r="G8" s="32">
        <f>(E8/B8-1)*100</f>
        <v>100</v>
      </c>
      <c r="H8" s="33">
        <v>445.31</v>
      </c>
      <c r="I8" s="34">
        <v>456.03</v>
      </c>
      <c r="J8" s="35" t="s">
        <v>12</v>
      </c>
      <c r="K8" s="36">
        <v>487.2</v>
      </c>
      <c r="L8" s="37" t="s">
        <v>12</v>
      </c>
      <c r="M8" s="31">
        <f>(K8/H8-1)*100</f>
        <v>9.4069300038175605</v>
      </c>
    </row>
    <row r="9" spans="1:13" ht="13.5" customHeight="1" x14ac:dyDescent="0.25">
      <c r="A9" s="38" t="s">
        <v>13</v>
      </c>
      <c r="B9" s="39">
        <v>36</v>
      </c>
      <c r="C9" s="40">
        <v>90</v>
      </c>
      <c r="D9" s="40">
        <v>37</v>
      </c>
      <c r="E9" s="41">
        <v>14</v>
      </c>
      <c r="F9" s="31">
        <f t="shared" ref="F9:F13" si="0">(E9/D9-1)*100</f>
        <v>-62.162162162162161</v>
      </c>
      <c r="G9" s="42">
        <f t="shared" ref="G9:G13" si="1">(E9/B9-1)*100</f>
        <v>-61.111111111111114</v>
      </c>
      <c r="H9" s="31">
        <v>392.91</v>
      </c>
      <c r="I9" s="43">
        <v>387.89</v>
      </c>
      <c r="J9" s="37">
        <v>415.93</v>
      </c>
      <c r="K9" s="44">
        <v>412.08</v>
      </c>
      <c r="L9" s="37">
        <f t="shared" ref="L9:L13" si="2">(K9/J9-1)*100</f>
        <v>-0.92563652537687169</v>
      </c>
      <c r="M9" s="31">
        <f t="shared" ref="M9:M13" si="3">(K9/H9-1)*100</f>
        <v>4.8789799190654293</v>
      </c>
    </row>
    <row r="10" spans="1:13" ht="13.5" customHeight="1" x14ac:dyDescent="0.25">
      <c r="A10" s="38" t="s">
        <v>14</v>
      </c>
      <c r="B10" s="39">
        <v>32</v>
      </c>
      <c r="C10" s="40">
        <v>74</v>
      </c>
      <c r="D10" s="40">
        <v>47</v>
      </c>
      <c r="E10" s="41">
        <v>35</v>
      </c>
      <c r="F10" s="31">
        <f t="shared" si="0"/>
        <v>-25.531914893617024</v>
      </c>
      <c r="G10" s="42">
        <f t="shared" si="1"/>
        <v>9.375</v>
      </c>
      <c r="H10" s="31">
        <v>331.45</v>
      </c>
      <c r="I10" s="43">
        <v>321.2</v>
      </c>
      <c r="J10" s="37">
        <v>363.66</v>
      </c>
      <c r="K10" s="44">
        <v>321.20999999999998</v>
      </c>
      <c r="L10" s="37">
        <f t="shared" si="2"/>
        <v>-11.672991255568398</v>
      </c>
      <c r="M10" s="31">
        <f t="shared" si="3"/>
        <v>-3.0894554231407523</v>
      </c>
    </row>
    <row r="11" spans="1:13" ht="13.5" customHeight="1" x14ac:dyDescent="0.25">
      <c r="A11" s="38" t="s">
        <v>15</v>
      </c>
      <c r="B11" s="39">
        <v>32</v>
      </c>
      <c r="C11" s="40">
        <v>67</v>
      </c>
      <c r="D11" s="40">
        <v>50</v>
      </c>
      <c r="E11" s="41">
        <v>55</v>
      </c>
      <c r="F11" s="31">
        <f t="shared" si="0"/>
        <v>10.000000000000009</v>
      </c>
      <c r="G11" s="42">
        <f t="shared" si="1"/>
        <v>71.875</v>
      </c>
      <c r="H11" s="31">
        <v>254.24</v>
      </c>
      <c r="I11" s="43">
        <v>254.27</v>
      </c>
      <c r="J11" s="37">
        <v>280</v>
      </c>
      <c r="K11" s="44">
        <v>242.17</v>
      </c>
      <c r="L11" s="37">
        <f t="shared" si="2"/>
        <v>-13.510714285714286</v>
      </c>
      <c r="M11" s="31">
        <f t="shared" si="3"/>
        <v>-4.7474826935179459</v>
      </c>
    </row>
    <row r="12" spans="1:13" ht="13.5" customHeight="1" x14ac:dyDescent="0.25">
      <c r="A12" s="38" t="s">
        <v>16</v>
      </c>
      <c r="B12" s="39">
        <v>20</v>
      </c>
      <c r="C12" s="40">
        <v>14</v>
      </c>
      <c r="D12" s="40">
        <v>3</v>
      </c>
      <c r="E12" s="41">
        <v>12</v>
      </c>
      <c r="F12" s="31">
        <f t="shared" si="0"/>
        <v>300</v>
      </c>
      <c r="G12" s="42">
        <f t="shared" si="1"/>
        <v>-40</v>
      </c>
      <c r="H12" s="31">
        <v>217.29</v>
      </c>
      <c r="I12" s="43">
        <v>168.96</v>
      </c>
      <c r="J12" s="37">
        <v>190.34</v>
      </c>
      <c r="K12" s="44">
        <v>173.07</v>
      </c>
      <c r="L12" s="37">
        <f t="shared" si="2"/>
        <v>-9.07323736471578</v>
      </c>
      <c r="M12" s="31">
        <f t="shared" si="3"/>
        <v>-20.350683418473004</v>
      </c>
    </row>
    <row r="13" spans="1:13" ht="13.5" customHeight="1" x14ac:dyDescent="0.25">
      <c r="A13" s="45" t="s">
        <v>17</v>
      </c>
      <c r="B13" s="46">
        <v>122</v>
      </c>
      <c r="C13" s="47">
        <v>252</v>
      </c>
      <c r="D13" s="47">
        <v>137</v>
      </c>
      <c r="E13" s="48">
        <v>120</v>
      </c>
      <c r="F13" s="49">
        <f t="shared" si="0"/>
        <v>-12.408759124087588</v>
      </c>
      <c r="G13" s="49">
        <f t="shared" si="1"/>
        <v>-1.6393442622950838</v>
      </c>
      <c r="H13" s="49">
        <v>312.49</v>
      </c>
      <c r="I13" s="50">
        <v>322.51</v>
      </c>
      <c r="J13" s="50">
        <v>343.45</v>
      </c>
      <c r="K13" s="50">
        <v>286.3</v>
      </c>
      <c r="L13" s="50">
        <f t="shared" si="2"/>
        <v>-16.639976706944239</v>
      </c>
      <c r="M13" s="49">
        <f t="shared" si="3"/>
        <v>-8.3810681941822178</v>
      </c>
    </row>
    <row r="14" spans="1:13" ht="13.8" thickBot="1" x14ac:dyDescent="0.3">
      <c r="A14" s="51" t="s">
        <v>18</v>
      </c>
      <c r="B14" s="51"/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</row>
    <row r="15" spans="1:13" ht="13.5" customHeight="1" x14ac:dyDescent="0.25">
      <c r="A15" s="53" t="s">
        <v>11</v>
      </c>
      <c r="B15" s="54">
        <v>1</v>
      </c>
      <c r="C15" s="55">
        <v>3</v>
      </c>
      <c r="D15" s="56" t="s">
        <v>12</v>
      </c>
      <c r="E15" s="57">
        <v>1</v>
      </c>
      <c r="F15" s="31" t="s">
        <v>12</v>
      </c>
      <c r="G15" s="58">
        <f>(E15/B15-1)*100</f>
        <v>0</v>
      </c>
      <c r="H15" s="59">
        <v>630.72</v>
      </c>
      <c r="I15" s="60">
        <v>612.63</v>
      </c>
      <c r="J15" s="61" t="s">
        <v>12</v>
      </c>
      <c r="K15" s="62">
        <v>687.07</v>
      </c>
      <c r="L15" s="37" t="s">
        <v>12</v>
      </c>
      <c r="M15" s="31">
        <f>(K15/H15-1)*100</f>
        <v>8.93423389142567</v>
      </c>
    </row>
    <row r="16" spans="1:13" ht="13.5" customHeight="1" x14ac:dyDescent="0.25">
      <c r="A16" s="63" t="s">
        <v>13</v>
      </c>
      <c r="B16" s="64">
        <v>24</v>
      </c>
      <c r="C16" s="65">
        <v>12</v>
      </c>
      <c r="D16" s="66">
        <v>32</v>
      </c>
      <c r="E16" s="67">
        <v>4</v>
      </c>
      <c r="F16" s="31">
        <f t="shared" ref="F16:F20" si="4">(E16/D16-1)*100</f>
        <v>-87.5</v>
      </c>
      <c r="G16" s="68">
        <f t="shared" ref="G16:G20" si="5">(E16/B16-1)*100</f>
        <v>-83.333333333333343</v>
      </c>
      <c r="H16" s="31">
        <v>459.53</v>
      </c>
      <c r="I16" s="69">
        <v>469.36</v>
      </c>
      <c r="J16" s="37">
        <v>471.08</v>
      </c>
      <c r="K16" s="70">
        <v>433.57</v>
      </c>
      <c r="L16" s="37">
        <f t="shared" ref="L16:L20" si="6">(K16/J16-1)*100</f>
        <v>-7.9625541309331744</v>
      </c>
      <c r="M16" s="31">
        <f t="shared" ref="M16:M20" si="7">(K16/H16-1)*100</f>
        <v>-5.6492503209801264</v>
      </c>
    </row>
    <row r="17" spans="1:13" ht="13.5" customHeight="1" x14ac:dyDescent="0.25">
      <c r="A17" s="63" t="s">
        <v>14</v>
      </c>
      <c r="B17" s="64">
        <v>21</v>
      </c>
      <c r="C17" s="71">
        <v>24</v>
      </c>
      <c r="D17" s="40">
        <v>51</v>
      </c>
      <c r="E17" s="72">
        <v>17</v>
      </c>
      <c r="F17" s="31">
        <f t="shared" si="4"/>
        <v>-66.666666666666671</v>
      </c>
      <c r="G17" s="68">
        <f t="shared" si="5"/>
        <v>-19.047619047619047</v>
      </c>
      <c r="H17" s="31">
        <v>384.39</v>
      </c>
      <c r="I17" s="69">
        <v>367.54</v>
      </c>
      <c r="J17" s="37">
        <v>388.42</v>
      </c>
      <c r="K17" s="70">
        <v>382.23</v>
      </c>
      <c r="L17" s="37">
        <f t="shared" si="6"/>
        <v>-1.5936357551104452</v>
      </c>
      <c r="M17" s="31">
        <f t="shared" si="7"/>
        <v>-0.56192929056426699</v>
      </c>
    </row>
    <row r="18" spans="1:13" ht="13.5" customHeight="1" x14ac:dyDescent="0.25">
      <c r="A18" s="63" t="s">
        <v>15</v>
      </c>
      <c r="B18" s="64">
        <v>26</v>
      </c>
      <c r="C18" s="71">
        <v>57</v>
      </c>
      <c r="D18" s="40">
        <v>35</v>
      </c>
      <c r="E18" s="72">
        <v>31</v>
      </c>
      <c r="F18" s="31">
        <f t="shared" si="4"/>
        <v>-11.428571428571432</v>
      </c>
      <c r="G18" s="68">
        <f t="shared" si="5"/>
        <v>19.23076923076923</v>
      </c>
      <c r="H18" s="31">
        <v>281.47000000000003</v>
      </c>
      <c r="I18" s="69">
        <v>243.49</v>
      </c>
      <c r="J18" s="37">
        <v>305.76</v>
      </c>
      <c r="K18" s="70">
        <v>297.83999999999997</v>
      </c>
      <c r="L18" s="37">
        <f t="shared" si="6"/>
        <v>-2.590266875981162</v>
      </c>
      <c r="M18" s="31">
        <f t="shared" si="7"/>
        <v>5.8158951220378619</v>
      </c>
    </row>
    <row r="19" spans="1:13" ht="13.5" customHeight="1" x14ac:dyDescent="0.25">
      <c r="A19" s="63" t="s">
        <v>16</v>
      </c>
      <c r="B19" s="64">
        <v>3</v>
      </c>
      <c r="C19" s="71">
        <v>10</v>
      </c>
      <c r="D19" s="40">
        <v>3</v>
      </c>
      <c r="E19" s="72">
        <v>3</v>
      </c>
      <c r="F19" s="31">
        <f t="shared" si="4"/>
        <v>0</v>
      </c>
      <c r="G19" s="68">
        <f>(E19/B19-1)*100</f>
        <v>0</v>
      </c>
      <c r="H19" s="31">
        <v>233.89</v>
      </c>
      <c r="I19" s="69">
        <v>162.35</v>
      </c>
      <c r="J19" s="37">
        <v>169.96</v>
      </c>
      <c r="K19" s="70">
        <v>169.91</v>
      </c>
      <c r="L19" s="37">
        <f>(K19/J19-1)*100</f>
        <v>-2.941868674982695E-2</v>
      </c>
      <c r="M19" s="31">
        <f>(K19/H19-1)*100</f>
        <v>-27.354739407413742</v>
      </c>
    </row>
    <row r="20" spans="1:13" ht="13.5" customHeight="1" x14ac:dyDescent="0.25">
      <c r="A20" s="73" t="s">
        <v>17</v>
      </c>
      <c r="B20" s="74">
        <v>75</v>
      </c>
      <c r="C20" s="47">
        <v>106</v>
      </c>
      <c r="D20" s="47">
        <v>121</v>
      </c>
      <c r="E20" s="47">
        <v>56</v>
      </c>
      <c r="F20" s="49">
        <f t="shared" si="4"/>
        <v>-53.719008264462808</v>
      </c>
      <c r="G20" s="49">
        <f t="shared" si="5"/>
        <v>-25.333333333333329</v>
      </c>
      <c r="H20" s="49">
        <v>370.02</v>
      </c>
      <c r="I20" s="50">
        <v>299.94</v>
      </c>
      <c r="J20" s="50">
        <v>380.95</v>
      </c>
      <c r="K20" s="50">
        <v>333.25</v>
      </c>
      <c r="L20" s="50">
        <f t="shared" si="6"/>
        <v>-12.521328258301612</v>
      </c>
      <c r="M20" s="49">
        <f t="shared" si="7"/>
        <v>-9.9373006864493796</v>
      </c>
    </row>
    <row r="21" spans="1:13" ht="13.8" thickBot="1" x14ac:dyDescent="0.3">
      <c r="A21" s="75" t="s">
        <v>19</v>
      </c>
      <c r="B21" s="75"/>
      <c r="C21" s="75"/>
      <c r="D21" s="75"/>
      <c r="E21" s="75"/>
      <c r="F21" s="75"/>
      <c r="G21" s="75"/>
      <c r="H21" s="75"/>
      <c r="I21" s="26"/>
      <c r="J21" s="26"/>
      <c r="K21" s="26"/>
      <c r="L21" s="26"/>
      <c r="M21" s="26"/>
    </row>
    <row r="22" spans="1:13" x14ac:dyDescent="0.25">
      <c r="A22" s="63" t="s">
        <v>13</v>
      </c>
      <c r="B22" s="76" t="s">
        <v>12</v>
      </c>
      <c r="C22" s="77">
        <v>2</v>
      </c>
      <c r="D22" s="77" t="s">
        <v>12</v>
      </c>
      <c r="E22" s="77" t="s">
        <v>12</v>
      </c>
      <c r="F22" s="34" t="s">
        <v>12</v>
      </c>
      <c r="G22" s="78" t="s">
        <v>12</v>
      </c>
      <c r="H22" s="77" t="s">
        <v>12</v>
      </c>
      <c r="I22" s="34">
        <v>356.57</v>
      </c>
      <c r="J22" s="35" t="s">
        <v>12</v>
      </c>
      <c r="K22" s="36" t="s">
        <v>12</v>
      </c>
      <c r="L22" s="77" t="s">
        <v>12</v>
      </c>
      <c r="M22" s="37" t="s">
        <v>12</v>
      </c>
    </row>
    <row r="23" spans="1:13" ht="13.5" customHeight="1" x14ac:dyDescent="0.25">
      <c r="A23" s="63" t="s">
        <v>14</v>
      </c>
      <c r="B23" s="79" t="s">
        <v>12</v>
      </c>
      <c r="C23" s="66">
        <v>2</v>
      </c>
      <c r="D23" s="66" t="s">
        <v>12</v>
      </c>
      <c r="E23" s="66" t="s">
        <v>12</v>
      </c>
      <c r="F23" s="80" t="s">
        <v>12</v>
      </c>
      <c r="G23" s="81" t="s">
        <v>12</v>
      </c>
      <c r="H23" s="82" t="s">
        <v>12</v>
      </c>
      <c r="I23" s="83">
        <v>324.52999999999997</v>
      </c>
      <c r="J23" s="37" t="s">
        <v>12</v>
      </c>
      <c r="K23" s="84" t="s">
        <v>12</v>
      </c>
      <c r="L23" s="37" t="s">
        <v>12</v>
      </c>
      <c r="M23" s="82" t="s">
        <v>12</v>
      </c>
    </row>
    <row r="24" spans="1:13" ht="13.5" customHeight="1" x14ac:dyDescent="0.25">
      <c r="A24" s="63" t="s">
        <v>15</v>
      </c>
      <c r="B24" s="79" t="s">
        <v>12</v>
      </c>
      <c r="C24" s="66" t="s">
        <v>12</v>
      </c>
      <c r="D24" s="66" t="s">
        <v>12</v>
      </c>
      <c r="E24" s="66" t="s">
        <v>12</v>
      </c>
      <c r="F24" s="80" t="s">
        <v>12</v>
      </c>
      <c r="G24" s="81" t="s">
        <v>12</v>
      </c>
      <c r="H24" s="82" t="s">
        <v>12</v>
      </c>
      <c r="I24" s="83" t="s">
        <v>12</v>
      </c>
      <c r="J24" s="37" t="s">
        <v>12</v>
      </c>
      <c r="K24" s="84" t="s">
        <v>12</v>
      </c>
      <c r="L24" s="37" t="s">
        <v>12</v>
      </c>
      <c r="M24" s="82" t="s">
        <v>12</v>
      </c>
    </row>
    <row r="25" spans="1:13" ht="13.5" customHeight="1" x14ac:dyDescent="0.25">
      <c r="A25" s="85" t="s">
        <v>17</v>
      </c>
      <c r="B25" s="86" t="s">
        <v>12</v>
      </c>
      <c r="C25" s="87">
        <v>4</v>
      </c>
      <c r="D25" s="87" t="s">
        <v>12</v>
      </c>
      <c r="E25" s="87" t="s">
        <v>12</v>
      </c>
      <c r="F25" s="88" t="s">
        <v>12</v>
      </c>
      <c r="G25" s="88" t="s">
        <v>12</v>
      </c>
      <c r="H25" s="88" t="s">
        <v>12</v>
      </c>
      <c r="I25" s="89">
        <v>340.55</v>
      </c>
      <c r="J25" s="89" t="s">
        <v>12</v>
      </c>
      <c r="K25" s="89" t="s">
        <v>12</v>
      </c>
      <c r="L25" s="89" t="s">
        <v>12</v>
      </c>
      <c r="M25" s="88" t="s">
        <v>12</v>
      </c>
    </row>
    <row r="26" spans="1:13" ht="13.8" thickBot="1" x14ac:dyDescent="0.3">
      <c r="A26" s="90" t="s">
        <v>20</v>
      </c>
      <c r="B26" s="90"/>
      <c r="C26" s="90"/>
      <c r="D26" s="90"/>
      <c r="E26" s="90"/>
      <c r="F26" s="90"/>
      <c r="G26" s="90"/>
      <c r="H26" s="90"/>
      <c r="I26" s="26"/>
      <c r="J26" s="26"/>
      <c r="K26" s="26"/>
      <c r="L26" s="26"/>
      <c r="M26" s="26"/>
    </row>
    <row r="27" spans="1:13" ht="13.5" customHeight="1" x14ac:dyDescent="0.25">
      <c r="A27" s="91" t="s">
        <v>13</v>
      </c>
      <c r="B27" s="33">
        <v>19</v>
      </c>
      <c r="C27" s="92">
        <v>21</v>
      </c>
      <c r="D27" s="93">
        <v>20</v>
      </c>
      <c r="E27" s="94">
        <v>30</v>
      </c>
      <c r="F27" s="31">
        <f>(E27/D27-1)*100</f>
        <v>50</v>
      </c>
      <c r="G27" s="95">
        <f>(E27/B27-1)*100</f>
        <v>57.894736842105267</v>
      </c>
      <c r="H27" s="96">
        <v>438.67</v>
      </c>
      <c r="I27" s="97">
        <v>419.87</v>
      </c>
      <c r="J27" s="97">
        <v>422.28</v>
      </c>
      <c r="K27" s="98">
        <v>447.51</v>
      </c>
      <c r="L27" s="37">
        <f>(K27/J27-1)*100</f>
        <v>5.9747087240693331</v>
      </c>
      <c r="M27" s="31">
        <f>(K27/H27-1)*100</f>
        <v>2.0151822554539844</v>
      </c>
    </row>
    <row r="28" spans="1:13" ht="13.5" customHeight="1" x14ac:dyDescent="0.25">
      <c r="A28" s="38" t="s">
        <v>14</v>
      </c>
      <c r="B28" s="77">
        <v>98</v>
      </c>
      <c r="C28" s="99">
        <v>66</v>
      </c>
      <c r="D28" s="66">
        <v>77</v>
      </c>
      <c r="E28" s="100">
        <v>70</v>
      </c>
      <c r="F28" s="31">
        <f>(E28/D28-1)*100</f>
        <v>-9.0909090909090935</v>
      </c>
      <c r="G28" s="101">
        <f>(E28/B28-1)*100</f>
        <v>-28.571428571428569</v>
      </c>
      <c r="H28" s="102">
        <v>355.56</v>
      </c>
      <c r="I28" s="37">
        <v>385.14</v>
      </c>
      <c r="J28" s="37">
        <v>383.07</v>
      </c>
      <c r="K28" s="44">
        <v>373.09</v>
      </c>
      <c r="L28" s="37">
        <f>(K28/J28-1)*100</f>
        <v>-2.6052679666901613</v>
      </c>
      <c r="M28" s="31">
        <f>(K28/H28-1)*100</f>
        <v>4.9302508718640947</v>
      </c>
    </row>
    <row r="29" spans="1:13" ht="13.5" customHeight="1" x14ac:dyDescent="0.25">
      <c r="A29" s="38" t="s">
        <v>15</v>
      </c>
      <c r="B29" s="77">
        <v>105</v>
      </c>
      <c r="C29" s="103">
        <v>191</v>
      </c>
      <c r="D29" s="40">
        <v>191</v>
      </c>
      <c r="E29" s="41">
        <v>139</v>
      </c>
      <c r="F29" s="31">
        <f>(E29/D29-1)*100</f>
        <v>-27.225130890052352</v>
      </c>
      <c r="G29" s="101">
        <f>(E29/B29-1)*100</f>
        <v>32.38095238095238</v>
      </c>
      <c r="H29" s="102">
        <v>303.5</v>
      </c>
      <c r="I29" s="37">
        <v>317.83</v>
      </c>
      <c r="J29" s="37">
        <v>315.08</v>
      </c>
      <c r="K29" s="44">
        <v>310.01</v>
      </c>
      <c r="L29" s="37">
        <f>(K29/J29-1)*100</f>
        <v>-1.6091151453599073</v>
      </c>
      <c r="M29" s="31">
        <f>(K29/H29-1)*100</f>
        <v>2.1449752883031303</v>
      </c>
    </row>
    <row r="30" spans="1:13" ht="13.5" customHeight="1" x14ac:dyDescent="0.25">
      <c r="A30" s="38" t="s">
        <v>16</v>
      </c>
      <c r="B30" s="77">
        <v>79</v>
      </c>
      <c r="C30" s="103">
        <v>118</v>
      </c>
      <c r="D30" s="40">
        <v>115</v>
      </c>
      <c r="E30" s="41">
        <v>82</v>
      </c>
      <c r="F30" s="31">
        <f>(E30/D30-1)*100</f>
        <v>-28.695652173913043</v>
      </c>
      <c r="G30" s="101">
        <f>(E30/B30-1)*100</f>
        <v>3.7974683544303778</v>
      </c>
      <c r="H30" s="102">
        <v>249.1</v>
      </c>
      <c r="I30" s="37">
        <v>230.9</v>
      </c>
      <c r="J30" s="37">
        <v>238.81</v>
      </c>
      <c r="K30" s="44">
        <v>227.58</v>
      </c>
      <c r="L30" s="37">
        <f>(K30/J30-1)*100</f>
        <v>-4.702483145596914</v>
      </c>
      <c r="M30" s="31">
        <f>(K30/H30-1)*100</f>
        <v>-8.6391007627458762</v>
      </c>
    </row>
    <row r="31" spans="1:13" ht="13.5" customHeight="1" x14ac:dyDescent="0.25">
      <c r="A31" s="104" t="s">
        <v>17</v>
      </c>
      <c r="B31" s="86">
        <v>301</v>
      </c>
      <c r="C31" s="105">
        <v>396</v>
      </c>
      <c r="D31" s="105">
        <v>403</v>
      </c>
      <c r="E31" s="106">
        <v>321</v>
      </c>
      <c r="F31" s="49">
        <f>(E31/D31-1)*100</f>
        <v>-20.347394540942933</v>
      </c>
      <c r="G31" s="49">
        <f>(E31/B31-1)*100</f>
        <v>6.6445182724252483</v>
      </c>
      <c r="H31" s="107">
        <v>314.7</v>
      </c>
      <c r="I31" s="89">
        <v>308.56</v>
      </c>
      <c r="J31" s="89">
        <v>311.63</v>
      </c>
      <c r="K31" s="108">
        <v>315.56</v>
      </c>
      <c r="L31" s="109">
        <f>(K31/J31-1)*100</f>
        <v>1.2611109328370285</v>
      </c>
      <c r="M31" s="49">
        <f>(K31/H31-1)*100</f>
        <v>0.27327613600254264</v>
      </c>
    </row>
    <row r="32" spans="1:13" ht="13.8" thickBot="1" x14ac:dyDescent="0.3">
      <c r="A32" s="110" t="s">
        <v>21</v>
      </c>
      <c r="B32" s="110"/>
      <c r="C32" s="110"/>
      <c r="D32" s="110"/>
      <c r="E32" s="110"/>
      <c r="F32" s="110"/>
      <c r="G32" s="110"/>
      <c r="H32" s="110"/>
      <c r="I32" s="111"/>
      <c r="J32" s="111"/>
      <c r="K32" s="111"/>
      <c r="L32" s="111"/>
      <c r="M32" s="111"/>
    </row>
    <row r="33" spans="1:13" x14ac:dyDescent="0.25">
      <c r="A33" s="112" t="s">
        <v>11</v>
      </c>
      <c r="B33" s="113" t="s">
        <v>12</v>
      </c>
      <c r="C33" s="56" t="s">
        <v>12</v>
      </c>
      <c r="D33" s="56">
        <v>2</v>
      </c>
      <c r="E33" s="56" t="s">
        <v>12</v>
      </c>
      <c r="F33" s="54" t="s">
        <v>12</v>
      </c>
      <c r="G33" s="114" t="s">
        <v>12</v>
      </c>
      <c r="H33" s="56" t="s">
        <v>12</v>
      </c>
      <c r="I33" s="115" t="s">
        <v>12</v>
      </c>
      <c r="J33" s="116">
        <v>351.58</v>
      </c>
      <c r="K33" s="117" t="s">
        <v>12</v>
      </c>
      <c r="L33" s="116" t="s">
        <v>12</v>
      </c>
      <c r="M33" s="61" t="s">
        <v>12</v>
      </c>
    </row>
    <row r="34" spans="1:13" ht="13.5" customHeight="1" x14ac:dyDescent="0.25">
      <c r="A34" s="38" t="s">
        <v>13</v>
      </c>
      <c r="B34" s="77">
        <v>15</v>
      </c>
      <c r="C34" s="103">
        <v>25</v>
      </c>
      <c r="D34" s="40">
        <v>21</v>
      </c>
      <c r="E34" s="41">
        <v>22</v>
      </c>
      <c r="F34" s="31">
        <f>(E34/D34-1)*100</f>
        <v>4.7619047619047672</v>
      </c>
      <c r="G34" s="42">
        <f t="shared" ref="G34:G38" si="8">(E34/B34-1)*100</f>
        <v>46.666666666666657</v>
      </c>
      <c r="H34" s="118">
        <v>353.01</v>
      </c>
      <c r="I34" s="37">
        <v>312.62</v>
      </c>
      <c r="J34" s="37">
        <v>344.66</v>
      </c>
      <c r="K34" s="119">
        <v>374.57</v>
      </c>
      <c r="L34" s="37">
        <f>(K34/J34-1)*100</f>
        <v>8.678117565136656</v>
      </c>
      <c r="M34" s="31">
        <f>(K34/H34-1)*100</f>
        <v>6.1074757089034204</v>
      </c>
    </row>
    <row r="35" spans="1:13" ht="13.5" customHeight="1" x14ac:dyDescent="0.25">
      <c r="A35" s="38" t="s">
        <v>14</v>
      </c>
      <c r="B35" s="77">
        <v>29</v>
      </c>
      <c r="C35" s="103">
        <v>51</v>
      </c>
      <c r="D35" s="40">
        <v>64</v>
      </c>
      <c r="E35" s="41">
        <v>60</v>
      </c>
      <c r="F35" s="31">
        <f>(E35/D35-1)*100</f>
        <v>-6.25</v>
      </c>
      <c r="G35" s="42">
        <f t="shared" si="8"/>
        <v>106.89655172413795</v>
      </c>
      <c r="H35" s="118">
        <v>320.95999999999998</v>
      </c>
      <c r="I35" s="37">
        <v>287.06</v>
      </c>
      <c r="J35" s="37">
        <v>301.31</v>
      </c>
      <c r="K35" s="119">
        <v>309.69</v>
      </c>
      <c r="L35" s="37">
        <f>(K35/J35-1)*100</f>
        <v>2.7811888088679515</v>
      </c>
      <c r="M35" s="31">
        <f>(K35/H35-1)*100</f>
        <v>-3.5113409770687887</v>
      </c>
    </row>
    <row r="36" spans="1:13" ht="13.5" customHeight="1" x14ac:dyDescent="0.25">
      <c r="A36" s="38" t="s">
        <v>15</v>
      </c>
      <c r="B36" s="77">
        <v>32</v>
      </c>
      <c r="C36" s="103">
        <v>51</v>
      </c>
      <c r="D36" s="40">
        <v>61</v>
      </c>
      <c r="E36" s="41">
        <v>29</v>
      </c>
      <c r="F36" s="31">
        <f>(E36/D36-1)*100</f>
        <v>-52.459016393442624</v>
      </c>
      <c r="G36" s="42">
        <f t="shared" si="8"/>
        <v>-9.375</v>
      </c>
      <c r="H36" s="118">
        <v>242.49</v>
      </c>
      <c r="I36" s="37">
        <v>255.77</v>
      </c>
      <c r="J36" s="37">
        <v>274.48</v>
      </c>
      <c r="K36" s="119">
        <v>243.41</v>
      </c>
      <c r="L36" s="37">
        <f>(K36/J36-1)*100</f>
        <v>-11.319586126493741</v>
      </c>
      <c r="M36" s="31">
        <f>(K36/H36-1)*100</f>
        <v>0.37939708853973464</v>
      </c>
    </row>
    <row r="37" spans="1:13" ht="13.5" customHeight="1" x14ac:dyDescent="0.25">
      <c r="A37" s="38" t="s">
        <v>16</v>
      </c>
      <c r="B37" s="77">
        <v>10</v>
      </c>
      <c r="C37" s="103">
        <v>6</v>
      </c>
      <c r="D37" s="40">
        <v>15</v>
      </c>
      <c r="E37" s="41">
        <v>24</v>
      </c>
      <c r="F37" s="31">
        <f>(E37/D37-1)*100</f>
        <v>60.000000000000007</v>
      </c>
      <c r="G37" s="42">
        <f t="shared" si="8"/>
        <v>140</v>
      </c>
      <c r="H37" s="118">
        <v>155.78</v>
      </c>
      <c r="I37" s="37">
        <v>167.89</v>
      </c>
      <c r="J37" s="37">
        <v>218.93</v>
      </c>
      <c r="K37" s="119">
        <v>166.96</v>
      </c>
      <c r="L37" s="37">
        <f>(K37/J37-1)*100</f>
        <v>-23.738181153793448</v>
      </c>
      <c r="M37" s="31">
        <f>(K37/H37-1)*100</f>
        <v>7.1767877776351297</v>
      </c>
    </row>
    <row r="38" spans="1:13" ht="13.5" customHeight="1" x14ac:dyDescent="0.25">
      <c r="A38" s="104" t="s">
        <v>17</v>
      </c>
      <c r="B38" s="86">
        <v>86</v>
      </c>
      <c r="C38" s="105">
        <v>133</v>
      </c>
      <c r="D38" s="105">
        <v>163</v>
      </c>
      <c r="E38" s="106">
        <v>135</v>
      </c>
      <c r="F38" s="49">
        <f>(E38/D38-1)*100</f>
        <v>-17.177914110429448</v>
      </c>
      <c r="G38" s="49">
        <f t="shared" si="8"/>
        <v>56.976744186046503</v>
      </c>
      <c r="H38" s="107">
        <v>278.14</v>
      </c>
      <c r="I38" s="89">
        <v>274.49</v>
      </c>
      <c r="J38" s="89">
        <v>289.89</v>
      </c>
      <c r="K38" s="89">
        <v>280.64999999999998</v>
      </c>
      <c r="L38" s="109">
        <f>(K38/J38-1)*100</f>
        <v>-3.1874159163820748</v>
      </c>
      <c r="M38" s="49">
        <f>(K37/H38-1)*100</f>
        <v>-39.972675630977193</v>
      </c>
    </row>
    <row r="39" spans="1:13" ht="13.8" thickBot="1" x14ac:dyDescent="0.3">
      <c r="A39" s="120" t="s">
        <v>22</v>
      </c>
      <c r="B39" s="120"/>
      <c r="C39" s="120"/>
      <c r="D39" s="120"/>
      <c r="E39" s="120"/>
      <c r="F39" s="120"/>
      <c r="G39" s="120"/>
      <c r="H39" s="120"/>
      <c r="I39" s="26"/>
      <c r="J39" s="26"/>
      <c r="K39" s="26"/>
      <c r="L39" s="26"/>
      <c r="M39" s="26"/>
    </row>
    <row r="40" spans="1:13" ht="13.5" customHeight="1" x14ac:dyDescent="0.25">
      <c r="A40" s="121" t="s">
        <v>17</v>
      </c>
      <c r="B40" s="122">
        <v>11</v>
      </c>
      <c r="C40" s="123">
        <v>7</v>
      </c>
      <c r="D40" s="124">
        <v>12</v>
      </c>
      <c r="E40" s="124">
        <v>4</v>
      </c>
      <c r="F40" s="125">
        <f>(E40/D40-1)*100</f>
        <v>-66.666666666666671</v>
      </c>
      <c r="G40" s="126">
        <f>(E40/B40-1)*100</f>
        <v>-63.636363636363633</v>
      </c>
      <c r="H40" s="127">
        <v>55.44</v>
      </c>
      <c r="I40" s="128">
        <v>305.37</v>
      </c>
      <c r="J40" s="128">
        <v>261.56</v>
      </c>
      <c r="K40" s="50">
        <v>336.92</v>
      </c>
      <c r="L40" s="50">
        <f>(K40/J40-1)*100</f>
        <v>28.811744915124638</v>
      </c>
      <c r="M40" s="127">
        <f>(K40/H40-1)*100</f>
        <v>507.72005772005775</v>
      </c>
    </row>
    <row r="41" spans="1:13" ht="13.5" customHeight="1" x14ac:dyDescent="0.25">
      <c r="A41" s="129" t="s">
        <v>23</v>
      </c>
      <c r="B41" s="130">
        <v>595</v>
      </c>
      <c r="C41" s="131">
        <v>898</v>
      </c>
      <c r="D41" s="131">
        <v>836</v>
      </c>
      <c r="E41" s="131">
        <v>636</v>
      </c>
      <c r="F41" s="132">
        <f>(E41/D41-1)*100</f>
        <v>-23.923444976076556</v>
      </c>
      <c r="G41" s="132">
        <f>(E41/B41-1)*100</f>
        <v>6.8907563025210061</v>
      </c>
      <c r="H41" s="133" t="s">
        <v>24</v>
      </c>
      <c r="I41" s="134" t="s">
        <v>24</v>
      </c>
      <c r="J41" s="133" t="s">
        <v>24</v>
      </c>
      <c r="K41" s="133" t="s">
        <v>24</v>
      </c>
      <c r="L41" s="133" t="s">
        <v>24</v>
      </c>
      <c r="M41" s="133" t="s">
        <v>24</v>
      </c>
    </row>
    <row r="42" spans="1:13" ht="13.5" customHeight="1" x14ac:dyDescent="0.25">
      <c r="A42" s="135" t="s">
        <v>25</v>
      </c>
      <c r="B42" s="133" t="s">
        <v>24</v>
      </c>
      <c r="C42" s="133" t="s">
        <v>24</v>
      </c>
      <c r="D42" s="133" t="s">
        <v>24</v>
      </c>
      <c r="E42" s="133" t="s">
        <v>24</v>
      </c>
      <c r="F42" s="133" t="s">
        <v>24</v>
      </c>
      <c r="G42" s="133" t="s">
        <v>24</v>
      </c>
      <c r="H42" s="132">
        <v>311.14</v>
      </c>
      <c r="I42" s="134">
        <v>306.52999999999997</v>
      </c>
      <c r="J42" s="133">
        <v>321.92</v>
      </c>
      <c r="K42" s="133">
        <v>304.32</v>
      </c>
      <c r="L42" s="133">
        <f>(K42/J42-1)*100</f>
        <v>-5.4671968190854958</v>
      </c>
      <c r="M42" s="133">
        <f>(K42/H42-1)*100</f>
        <v>-2.1919393199202886</v>
      </c>
    </row>
    <row r="43" spans="1:13" x14ac:dyDescent="0.25">
      <c r="A43" s="136"/>
      <c r="B43" s="136"/>
      <c r="C43" s="137"/>
      <c r="D43" s="137"/>
      <c r="E43" s="137"/>
      <c r="F43" s="138"/>
      <c r="G43" s="138"/>
      <c r="H43" s="138"/>
    </row>
    <row r="44" spans="1:13" x14ac:dyDescent="0.25">
      <c r="A44" s="139" t="s">
        <v>26</v>
      </c>
      <c r="B44" s="140"/>
      <c r="C44" s="141"/>
      <c r="D44" s="141"/>
      <c r="E44" s="141"/>
    </row>
    <row r="45" spans="1:13" x14ac:dyDescent="0.25">
      <c r="A45" s="139" t="s">
        <v>27</v>
      </c>
      <c r="B45" s="140"/>
      <c r="C45" s="141"/>
      <c r="D45" s="142"/>
      <c r="E45" s="142"/>
    </row>
    <row r="46" spans="1:13" x14ac:dyDescent="0.25">
      <c r="A46" s="143"/>
      <c r="C46" s="141"/>
      <c r="D46" s="141"/>
      <c r="E46" s="141"/>
      <c r="M46" s="144" t="s">
        <v>28</v>
      </c>
    </row>
    <row r="47" spans="1:13" x14ac:dyDescent="0.25">
      <c r="D47" s="145"/>
      <c r="E47" s="145"/>
      <c r="M47" s="144" t="s">
        <v>29</v>
      </c>
    </row>
    <row r="48" spans="1:13" ht="23.25" customHeight="1" x14ac:dyDescent="0.25">
      <c r="D48" s="146"/>
      <c r="E48" s="146"/>
      <c r="F48" s="146"/>
      <c r="G48" s="146"/>
      <c r="H48" s="146"/>
      <c r="I48" s="146"/>
    </row>
  </sheetData>
  <mergeCells count="15">
    <mergeCell ref="D48:I48"/>
    <mergeCell ref="A7:M7"/>
    <mergeCell ref="A14:M14"/>
    <mergeCell ref="A21:M21"/>
    <mergeCell ref="A26:M26"/>
    <mergeCell ref="A32:M32"/>
    <mergeCell ref="A39:M39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2026-02-04T12:03:35Z</dcterms:created>
  <dcterms:modified xsi:type="dcterms:W3CDTF">2026-02-04T12:04:13Z</dcterms:modified>
</cp:coreProperties>
</file>