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1B24CC67-04D4-4934-B590-4CA0AFE08D4C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I158" i="1"/>
  <c r="I155" i="1"/>
  <c r="I152" i="1"/>
  <c r="I150" i="1"/>
  <c r="I148" i="1"/>
  <c r="I110" i="1"/>
  <c r="I109" i="1"/>
  <c r="I105" i="1"/>
  <c r="I106" i="1"/>
  <c r="I107" i="1"/>
  <c r="I104" i="1"/>
  <c r="I103" i="1"/>
  <c r="I99" i="1"/>
  <c r="I100" i="1"/>
  <c r="I101" i="1"/>
  <c r="I102" i="1"/>
  <c r="I98" i="1"/>
  <c r="I97" i="1"/>
  <c r="I93" i="1"/>
  <c r="I94" i="1"/>
  <c r="I95" i="1"/>
  <c r="I96" i="1"/>
  <c r="I92" i="1"/>
  <c r="I91" i="1"/>
  <c r="I88" i="1"/>
  <c r="I89" i="1"/>
  <c r="I87" i="1"/>
  <c r="I79" i="1"/>
  <c r="I74" i="1"/>
  <c r="I70" i="1"/>
  <c r="I72" i="1"/>
  <c r="I68" i="1"/>
  <c r="I54" i="1"/>
  <c r="I39" i="1"/>
  <c r="I37" i="1"/>
  <c r="I17" i="1"/>
  <c r="I11" i="1"/>
  <c r="H162" i="1"/>
  <c r="H160" i="1"/>
  <c r="H157" i="1"/>
  <c r="H147" i="1"/>
  <c r="H130" i="1"/>
  <c r="H128" i="1"/>
  <c r="H58" i="1"/>
  <c r="H48" i="1"/>
  <c r="H39" i="1"/>
  <c r="H14" i="1"/>
  <c r="H10" i="1"/>
  <c r="H8" i="1"/>
  <c r="I162" i="1" l="1"/>
  <c r="I160" i="1"/>
  <c r="I157" i="1"/>
  <c r="I139" i="1"/>
  <c r="I130" i="1"/>
  <c r="I128" i="1"/>
  <c r="I58" i="1"/>
  <c r="I48" i="1"/>
  <c r="I26" i="1"/>
  <c r="I14" i="1"/>
  <c r="I10" i="1"/>
  <c r="I8" i="1"/>
  <c r="H150" i="1"/>
  <c r="H26" i="1"/>
  <c r="H28" i="1"/>
  <c r="I28" i="1"/>
  <c r="H29" i="1"/>
  <c r="I29" i="1"/>
  <c r="H30" i="1"/>
  <c r="I30" i="1"/>
  <c r="H31" i="1"/>
  <c r="I31" i="1"/>
  <c r="H33" i="1"/>
  <c r="I33" i="1"/>
  <c r="H34" i="1"/>
  <c r="I34" i="1"/>
  <c r="H139" i="1"/>
  <c r="I18" i="1" l="1"/>
  <c r="H161" i="1"/>
  <c r="H125" i="1" l="1"/>
  <c r="H20" i="1"/>
  <c r="I165" i="1" l="1"/>
  <c r="I136" i="1"/>
  <c r="I125" i="1"/>
  <c r="I126" i="1"/>
  <c r="I127" i="1"/>
  <c r="I51" i="1"/>
  <c r="I42" i="1"/>
  <c r="I20" i="1"/>
  <c r="H57" i="1"/>
  <c r="H123" i="1"/>
  <c r="H120" i="1"/>
  <c r="H121" i="1"/>
  <c r="H107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42" i="1"/>
  <c r="H142" i="1"/>
  <c r="I141" i="1"/>
  <c r="H141" i="1"/>
  <c r="I138" i="1"/>
  <c r="H138" i="1"/>
  <c r="I137" i="1"/>
  <c r="H137" i="1"/>
  <c r="H136" i="1"/>
  <c r="I135" i="1"/>
  <c r="H135" i="1"/>
  <c r="I133" i="1"/>
  <c r="H133" i="1"/>
  <c r="I132" i="1"/>
  <c r="H132" i="1"/>
  <c r="I131" i="1"/>
  <c r="H131" i="1"/>
  <c r="I129" i="1"/>
  <c r="H129" i="1"/>
  <c r="H127" i="1"/>
  <c r="H126" i="1"/>
  <c r="H110" i="1"/>
  <c r="H109" i="1"/>
  <c r="H106" i="1"/>
  <c r="H105" i="1"/>
  <c r="H104" i="1"/>
  <c r="H103" i="1"/>
  <c r="H101" i="1"/>
  <c r="H100" i="1"/>
  <c r="H99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<sst xmlns="http://schemas.openxmlformats.org/spreadsheetml/2006/main" count="596" uniqueCount="38">
  <si>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</si>
  <si>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</si>
  <si>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</si>
  <si>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</si>
  <si>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</si>
  <si>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</si>
  <si>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</si>
  <si>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</si>
  <si>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</si>
  <si>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</si>
  <si>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</si>
  <si>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</si>
  <si>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</si>
  <si>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</si>
  <si>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</si>
  <si>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</si>
  <si>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</si>
  <si>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</si>
  <si>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</si>
  <si>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</si>
  <si>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</si>
  <si>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</si>
  <si>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</si>
  <si>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</si>
  <si>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</si>
  <si>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</si>
  <si>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</si>
  <si>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</si>
  <si>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</si>
  <si>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</si>
  <si>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5 sav.
(01 26–02 01)</t>
  </si>
  <si>
    <t>6 sav.
(02 02–08)</t>
  </si>
  <si>
    <t>7 sav.
(02 09–15)</t>
  </si>
  <si>
    <t>Suklasifikuotų galvijų skerdenų skaičius Lietuvos įmonėse 2026 m. 5–8 sav., vnt.</t>
  </si>
  <si>
    <t>* lyginant 2026 m. 8 savaitę su 2026 m. 7 savaite</t>
  </si>
  <si>
    <t>** lyginant 2026 m. 8 savaitę su 2025 m. 8 savaite</t>
  </si>
  <si>
    <t>8 sav.
(02 16–22)</t>
  </si>
  <si>
    <t>8 sav.
(02 17–23)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</si>
</sst>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6" xfId="1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6" fillId="0" borderId="0" xfId="0" quotePrefix="1" applyFont="1" applyBorder="1" applyAlignment="1">
      <alignment horizontal="right" vertical="center" wrapText="1" indent="1"/>
    </xf>
    <xf numFmtId="0" fontId="4" fillId="0" borderId="0" xfId="1" quotePrefix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indent="1"/>
    </xf>
    <xf numFmtId="0" fontId="4" fillId="0" borderId="0" xfId="1" quotePrefix="1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right" vertical="center" indent="1"/>
    </xf>
    <xf numFmtId="0" fontId="3" fillId="0" borderId="0" xfId="0" quotePrefix="1" applyFont="1" applyBorder="1" applyAlignment="1">
      <alignment horizontal="right" vertical="center" indent="1"/>
    </xf>
    <xf numFmtId="0" fontId="3" fillId="0" borderId="0" xfId="1" quotePrefix="1" applyFont="1" applyBorder="1" applyAlignment="1">
      <alignment horizontal="right" vertical="center" wrapText="1" indent="1"/>
    </xf>
    <xf numFmtId="0" fontId="9" fillId="0" borderId="0" xfId="0" quotePrefix="1" applyFont="1" applyBorder="1" applyAlignment="1">
      <alignment horizontal="right" vertical="center" wrapText="1" indent="1"/>
    </xf>
    <xf numFmtId="0" fontId="9" fillId="0" borderId="0" xfId="0" applyFont="1" applyBorder="1" applyAlignment="1">
      <alignment horizontal="right" vertical="center" wrapText="1" inden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Q156" sqref="Q156"/>
    </sheetView>
  </sheetViews>
  <sheetFormatPr defaultRowHeight="14.4" x14ac:dyDescent="0.3"/>
  <cols>
    <col min="1" max="1" width="14.33203125" customWidth="1"/>
    <col min="2" max="2" width="10.6640625" customWidth="1"/>
    <col min="3" max="3" width="10.3320312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79" t="s">
        <v>33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3">
      <c r="C3" s="1"/>
      <c r="G3" s="1"/>
    </row>
    <row r="4" spans="1:9" x14ac:dyDescent="0.3">
      <c r="A4" s="180" t="s">
        <v>0</v>
      </c>
      <c r="B4" s="182" t="s">
        <v>1</v>
      </c>
      <c r="C4" s="174">
        <v>2025</v>
      </c>
      <c r="D4" s="186">
        <v>2026</v>
      </c>
      <c r="E4" s="187"/>
      <c r="F4" s="187"/>
      <c r="G4" s="188"/>
      <c r="H4" s="184" t="s">
        <v>2</v>
      </c>
      <c r="I4" s="185"/>
    </row>
    <row r="5" spans="1:9" ht="24" x14ac:dyDescent="0.3">
      <c r="A5" s="181"/>
      <c r="B5" s="183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78" t="s">
        <v>5</v>
      </c>
      <c r="B6" s="178"/>
      <c r="C6" s="178"/>
      <c r="D6" s="178"/>
      <c r="E6" s="178"/>
      <c r="F6" s="178"/>
      <c r="G6" s="178"/>
      <c r="H6" s="178"/>
      <c r="I6" s="178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6</v>
      </c>
      <c r="D8" s="12" t="s">
        <v>7</v>
      </c>
      <c r="E8" s="12" t="s">
        <v>7</v>
      </c>
      <c r="F8" s="201">
        <v>3</v>
      </c>
      <c r="G8" s="13">
        <v>10</v>
      </c>
      <c r="H8" s="9">
        <f t="shared" ref="H8" si="0">(G8/F8-1)*100</f>
        <v>233.33333333333334</v>
      </c>
      <c r="I8" s="9">
        <f>G8/C8*100-100</f>
        <v>66.666666666666686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>
        <v>1</v>
      </c>
      <c r="E9" s="15" t="s">
        <v>7</v>
      </c>
      <c r="F9" s="15" t="s">
        <v>7</v>
      </c>
      <c r="G9" s="16">
        <v>7</v>
      </c>
      <c r="H9" s="9" t="s">
        <v>7</v>
      </c>
      <c r="I9" s="9" t="s">
        <v>7</v>
      </c>
    </row>
    <row r="10" spans="1:9" ht="15" thickBot="1" x14ac:dyDescent="0.35">
      <c r="A10" s="190" t="s">
        <v>6</v>
      </c>
      <c r="B10" s="190"/>
      <c r="C10" s="17">
        <v>6</v>
      </c>
      <c r="D10" s="18">
        <v>1</v>
      </c>
      <c r="E10" s="18" t="s">
        <v>7</v>
      </c>
      <c r="F10" s="18">
        <v>3</v>
      </c>
      <c r="G10" s="19">
        <v>17</v>
      </c>
      <c r="H10" s="20">
        <f t="shared" ref="H10:H16" si="1">(G10/F10-1)*100</f>
        <v>466.66666666666669</v>
      </c>
      <c r="I10" s="20">
        <f>G10/C10*100-100</f>
        <v>183.33333333333337</v>
      </c>
    </row>
    <row r="11" spans="1:9" x14ac:dyDescent="0.3">
      <c r="A11" s="21" t="s">
        <v>8</v>
      </c>
      <c r="B11" s="21">
        <v>1</v>
      </c>
      <c r="C11" s="22">
        <v>8</v>
      </c>
      <c r="D11" s="23" t="s">
        <v>7</v>
      </c>
      <c r="E11" s="23" t="s">
        <v>7</v>
      </c>
      <c r="F11" s="202" t="s">
        <v>7</v>
      </c>
      <c r="G11" s="24">
        <v>1</v>
      </c>
      <c r="H11" s="9" t="s">
        <v>7</v>
      </c>
      <c r="I11" s="9">
        <f>G11/C11*100-100</f>
        <v>-87.5</v>
      </c>
    </row>
    <row r="12" spans="1:9" x14ac:dyDescent="0.3">
      <c r="A12" s="25" t="s">
        <v>8</v>
      </c>
      <c r="B12" s="25">
        <v>2</v>
      </c>
      <c r="C12" s="26">
        <v>138</v>
      </c>
      <c r="D12" s="12">
        <v>18</v>
      </c>
      <c r="E12" s="12">
        <v>13</v>
      </c>
      <c r="F12" s="201">
        <v>22</v>
      </c>
      <c r="G12" s="13">
        <v>98</v>
      </c>
      <c r="H12" s="9">
        <f t="shared" si="1"/>
        <v>345.45454545454544</v>
      </c>
      <c r="I12" s="9">
        <f>G12/C12*100-100</f>
        <v>-28.985507246376812</v>
      </c>
    </row>
    <row r="13" spans="1:9" x14ac:dyDescent="0.3">
      <c r="A13" s="25" t="s">
        <v>8</v>
      </c>
      <c r="B13" s="25">
        <v>3</v>
      </c>
      <c r="C13" s="26">
        <v>92</v>
      </c>
      <c r="D13" s="12">
        <v>37</v>
      </c>
      <c r="E13" s="12">
        <v>18</v>
      </c>
      <c r="F13" s="201">
        <v>33</v>
      </c>
      <c r="G13" s="13">
        <v>101</v>
      </c>
      <c r="H13" s="9">
        <f t="shared" si="1"/>
        <v>206.06060606060606</v>
      </c>
      <c r="I13" s="9">
        <f>G13/C13*100-100</f>
        <v>9.7826086956521721</v>
      </c>
    </row>
    <row r="14" spans="1:9" x14ac:dyDescent="0.3">
      <c r="A14" s="25" t="s">
        <v>8</v>
      </c>
      <c r="B14" s="25">
        <v>4</v>
      </c>
      <c r="C14" s="27">
        <v>7</v>
      </c>
      <c r="D14" s="12">
        <v>3</v>
      </c>
      <c r="E14" s="12" t="s">
        <v>7</v>
      </c>
      <c r="F14" s="201">
        <v>3</v>
      </c>
      <c r="G14" s="13">
        <v>4</v>
      </c>
      <c r="H14" s="9">
        <f t="shared" si="1"/>
        <v>33.333333333333329</v>
      </c>
      <c r="I14" s="9">
        <f>G14/C14*100-100</f>
        <v>-42.857142857142861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201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9" t="s">
        <v>8</v>
      </c>
      <c r="B16" s="189"/>
      <c r="C16" s="28">
        <v>245</v>
      </c>
      <c r="D16" s="29">
        <v>58</v>
      </c>
      <c r="E16" s="29">
        <v>31</v>
      </c>
      <c r="F16" s="29">
        <v>58</v>
      </c>
      <c r="G16" s="30">
        <v>204</v>
      </c>
      <c r="H16" s="20">
        <f t="shared" si="1"/>
        <v>251.72413793103448</v>
      </c>
      <c r="I16" s="20">
        <f>G16/C16*100-100</f>
        <v>-16.734693877551024</v>
      </c>
    </row>
    <row r="17" spans="1:9" x14ac:dyDescent="0.3">
      <c r="A17" s="25" t="s">
        <v>9</v>
      </c>
      <c r="B17" s="25">
        <v>1</v>
      </c>
      <c r="C17" s="26">
        <v>14</v>
      </c>
      <c r="D17" s="12">
        <v>2</v>
      </c>
      <c r="E17" s="12">
        <v>1</v>
      </c>
      <c r="F17" s="201" t="s">
        <v>7</v>
      </c>
      <c r="G17" s="13">
        <v>1</v>
      </c>
      <c r="H17" s="9" t="s">
        <v>7</v>
      </c>
      <c r="I17" s="9">
        <f>G17/C17*100-100</f>
        <v>-92.857142857142861</v>
      </c>
    </row>
    <row r="18" spans="1:9" x14ac:dyDescent="0.3">
      <c r="A18" s="25" t="s">
        <v>9</v>
      </c>
      <c r="B18" s="25">
        <v>2</v>
      </c>
      <c r="C18" s="26">
        <v>161</v>
      </c>
      <c r="D18" s="12">
        <v>35</v>
      </c>
      <c r="E18" s="12">
        <v>35</v>
      </c>
      <c r="F18" s="201">
        <v>52</v>
      </c>
      <c r="G18" s="13">
        <v>76</v>
      </c>
      <c r="H18" s="9">
        <f>(G18/F18-1)*100</f>
        <v>46.153846153846146</v>
      </c>
      <c r="I18" s="9">
        <f>G18/C18*100-100</f>
        <v>-52.795031055900623</v>
      </c>
    </row>
    <row r="19" spans="1:9" x14ac:dyDescent="0.3">
      <c r="A19" s="25" t="s">
        <v>9</v>
      </c>
      <c r="B19" s="25">
        <v>3</v>
      </c>
      <c r="C19" s="26">
        <v>154</v>
      </c>
      <c r="D19" s="12">
        <v>72</v>
      </c>
      <c r="E19" s="12">
        <v>44</v>
      </c>
      <c r="F19" s="201">
        <v>100</v>
      </c>
      <c r="G19" s="13">
        <v>116</v>
      </c>
      <c r="H19" s="9">
        <f>(G19/F19-1)*100</f>
        <v>15.999999999999993</v>
      </c>
      <c r="I19" s="9">
        <f>G19/C19*100-100</f>
        <v>-24.675324675324674</v>
      </c>
    </row>
    <row r="20" spans="1:9" x14ac:dyDescent="0.3">
      <c r="A20" s="25" t="s">
        <v>9</v>
      </c>
      <c r="B20" s="25">
        <v>4</v>
      </c>
      <c r="C20" s="31">
        <v>9</v>
      </c>
      <c r="D20" s="32">
        <v>3</v>
      </c>
      <c r="E20" s="32">
        <v>3</v>
      </c>
      <c r="F20" s="203">
        <v>17</v>
      </c>
      <c r="G20" s="33">
        <v>10</v>
      </c>
      <c r="H20" s="9">
        <f>(G20/F20-1)*100</f>
        <v>-41.17647058823529</v>
      </c>
      <c r="I20" s="9">
        <f>G20/C20*100-100</f>
        <v>11.111111111111114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9" t="s">
        <v>9</v>
      </c>
      <c r="B22" s="189"/>
      <c r="C22" s="36">
        <v>338</v>
      </c>
      <c r="D22" s="37">
        <v>112</v>
      </c>
      <c r="E22" s="37">
        <v>83</v>
      </c>
      <c r="F22" s="37">
        <v>169</v>
      </c>
      <c r="G22" s="38">
        <v>203</v>
      </c>
      <c r="H22" s="20">
        <f t="shared" ref="H22:H31" si="2">(G22/F22-1)*100</f>
        <v>20.118343195266263</v>
      </c>
      <c r="I22" s="20">
        <f>G22/C22*100-100</f>
        <v>-39.940828402366868</v>
      </c>
    </row>
    <row r="23" spans="1:9" x14ac:dyDescent="0.3">
      <c r="A23" s="25" t="s">
        <v>10</v>
      </c>
      <c r="B23" s="25">
        <v>1</v>
      </c>
      <c r="C23" s="26">
        <v>20</v>
      </c>
      <c r="D23" s="12">
        <v>11</v>
      </c>
      <c r="E23" s="12">
        <v>5</v>
      </c>
      <c r="F23" s="201">
        <v>9</v>
      </c>
      <c r="G23" s="13">
        <v>8</v>
      </c>
      <c r="H23" s="9">
        <f t="shared" si="2"/>
        <v>-11.111111111111116</v>
      </c>
      <c r="I23" s="39">
        <f>G23/C23*100-100</f>
        <v>-60</v>
      </c>
    </row>
    <row r="24" spans="1:9" x14ac:dyDescent="0.3">
      <c r="A24" s="25" t="s">
        <v>10</v>
      </c>
      <c r="B24" s="25">
        <v>2</v>
      </c>
      <c r="C24" s="26">
        <v>212</v>
      </c>
      <c r="D24" s="12">
        <v>138</v>
      </c>
      <c r="E24" s="12">
        <v>63</v>
      </c>
      <c r="F24" s="201">
        <v>141</v>
      </c>
      <c r="G24" s="13">
        <v>119</v>
      </c>
      <c r="H24" s="9">
        <f t="shared" si="2"/>
        <v>-15.602836879432624</v>
      </c>
      <c r="I24" s="9">
        <f>G24/C24*100-100</f>
        <v>-43.867924528301884</v>
      </c>
    </row>
    <row r="25" spans="1:9" x14ac:dyDescent="0.3">
      <c r="A25" s="25" t="s">
        <v>10</v>
      </c>
      <c r="B25" s="25">
        <v>3</v>
      </c>
      <c r="C25" s="40">
        <v>104</v>
      </c>
      <c r="D25" s="12">
        <v>121</v>
      </c>
      <c r="E25" s="12">
        <v>33</v>
      </c>
      <c r="F25" s="201">
        <v>119</v>
      </c>
      <c r="G25" s="13">
        <v>102</v>
      </c>
      <c r="H25" s="9">
        <f t="shared" si="2"/>
        <v>-14.28571428571429</v>
      </c>
      <c r="I25" s="9">
        <f>G25/C25*100-100</f>
        <v>-1.923076923076934</v>
      </c>
    </row>
    <row r="26" spans="1:9" x14ac:dyDescent="0.3">
      <c r="A26" s="25" t="s">
        <v>10</v>
      </c>
      <c r="B26" s="25">
        <v>4</v>
      </c>
      <c r="C26" s="40">
        <v>2</v>
      </c>
      <c r="D26" s="12">
        <v>3</v>
      </c>
      <c r="E26" s="12">
        <v>2</v>
      </c>
      <c r="F26" s="201">
        <v>10</v>
      </c>
      <c r="G26" s="13">
        <v>3</v>
      </c>
      <c r="H26" s="9">
        <f t="shared" si="2"/>
        <v>-70</v>
      </c>
      <c r="I26" s="9">
        <f>G26/C26*100-100</f>
        <v>50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9" t="s">
        <v>11</v>
      </c>
      <c r="B28" s="189"/>
      <c r="C28" s="43">
        <v>338</v>
      </c>
      <c r="D28" s="37">
        <v>273</v>
      </c>
      <c r="E28" s="37">
        <v>103</v>
      </c>
      <c r="F28" s="37">
        <v>279</v>
      </c>
      <c r="G28" s="38">
        <v>232</v>
      </c>
      <c r="H28" s="20">
        <f t="shared" si="2"/>
        <v>-16.845878136200721</v>
      </c>
      <c r="I28" s="20">
        <f t="shared" ref="I28" si="3">G28/C28*100-100</f>
        <v>-31.360946745562131</v>
      </c>
    </row>
    <row r="29" spans="1:9" x14ac:dyDescent="0.3">
      <c r="A29" s="25" t="s">
        <v>12</v>
      </c>
      <c r="B29" s="25">
        <v>1</v>
      </c>
      <c r="C29" s="44">
        <v>13</v>
      </c>
      <c r="D29" s="12">
        <v>9</v>
      </c>
      <c r="E29" s="12">
        <v>1</v>
      </c>
      <c r="F29" s="201">
        <v>4</v>
      </c>
      <c r="G29" s="13">
        <v>3</v>
      </c>
      <c r="H29" s="9">
        <f t="shared" si="2"/>
        <v>-25</v>
      </c>
      <c r="I29" s="9">
        <f t="shared" ref="I29:I31" si="4">G29/C29*100-100</f>
        <v>-76.92307692307692</v>
      </c>
    </row>
    <row r="30" spans="1:9" x14ac:dyDescent="0.3">
      <c r="A30" s="25" t="s">
        <v>12</v>
      </c>
      <c r="B30" s="25">
        <v>2</v>
      </c>
      <c r="C30" s="40">
        <v>25</v>
      </c>
      <c r="D30" s="12">
        <v>15</v>
      </c>
      <c r="E30" s="12">
        <v>6</v>
      </c>
      <c r="F30" s="201">
        <v>12</v>
      </c>
      <c r="G30" s="13">
        <v>14</v>
      </c>
      <c r="H30" s="9">
        <f t="shared" si="2"/>
        <v>16.666666666666675</v>
      </c>
      <c r="I30" s="9">
        <f t="shared" si="4"/>
        <v>-43.999999999999993</v>
      </c>
    </row>
    <row r="31" spans="1:9" x14ac:dyDescent="0.3">
      <c r="A31" s="25" t="s">
        <v>12</v>
      </c>
      <c r="B31" s="25">
        <v>3</v>
      </c>
      <c r="C31" s="40">
        <v>14</v>
      </c>
      <c r="D31" s="12">
        <v>7</v>
      </c>
      <c r="E31" s="12">
        <v>4</v>
      </c>
      <c r="F31" s="201">
        <v>3</v>
      </c>
      <c r="G31" s="13">
        <v>7</v>
      </c>
      <c r="H31" s="9">
        <f t="shared" si="2"/>
        <v>133.33333333333334</v>
      </c>
      <c r="I31" s="9">
        <f t="shared" si="4"/>
        <v>-50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 t="s">
        <v>7</v>
      </c>
      <c r="G32" s="42">
        <v>1</v>
      </c>
      <c r="H32" s="9" t="s">
        <v>7</v>
      </c>
      <c r="I32" s="9" t="s">
        <v>7</v>
      </c>
    </row>
    <row r="33" spans="1:9" ht="15" thickBot="1" x14ac:dyDescent="0.35">
      <c r="A33" s="189" t="s">
        <v>13</v>
      </c>
      <c r="B33" s="189"/>
      <c r="C33" s="46">
        <v>52</v>
      </c>
      <c r="D33" s="37">
        <v>31</v>
      </c>
      <c r="E33" s="37">
        <v>11</v>
      </c>
      <c r="F33" s="37">
        <v>19</v>
      </c>
      <c r="G33" s="38">
        <v>25</v>
      </c>
      <c r="H33" s="20">
        <f>(G33/F33-1)*100</f>
        <v>31.578947368421062</v>
      </c>
      <c r="I33" s="20">
        <f>G33/C33*100-100</f>
        <v>-51.92307692307692</v>
      </c>
    </row>
    <row r="34" spans="1:9" ht="15" thickBot="1" x14ac:dyDescent="0.35">
      <c r="A34" s="191" t="s">
        <v>14</v>
      </c>
      <c r="B34" s="192"/>
      <c r="C34" s="47">
        <v>979</v>
      </c>
      <c r="D34" s="48">
        <v>475</v>
      </c>
      <c r="E34" s="48">
        <v>228</v>
      </c>
      <c r="F34" s="48">
        <v>528</v>
      </c>
      <c r="G34" s="48">
        <v>681</v>
      </c>
      <c r="H34" s="49">
        <f>G34/F34*100-100</f>
        <v>28.97727272727272</v>
      </c>
      <c r="I34" s="50">
        <f>G34/C34*100-100</f>
        <v>-30.439223697650661</v>
      </c>
    </row>
    <row r="35" spans="1:9" ht="15" thickBot="1" x14ac:dyDescent="0.35">
      <c r="A35" s="193" t="s">
        <v>15</v>
      </c>
      <c r="B35" s="193"/>
      <c r="C35" s="193"/>
      <c r="D35" s="193"/>
      <c r="E35" s="193"/>
      <c r="F35" s="193"/>
      <c r="G35" s="193"/>
      <c r="H35" s="193"/>
      <c r="I35" s="193"/>
    </row>
    <row r="36" spans="1:9" x14ac:dyDescent="0.3">
      <c r="A36" s="51" t="s">
        <v>6</v>
      </c>
      <c r="B36" s="51">
        <v>1</v>
      </c>
      <c r="C36" s="52" t="s">
        <v>7</v>
      </c>
      <c r="D36" s="53">
        <v>1</v>
      </c>
      <c r="E36" s="53" t="s">
        <v>7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>
        <v>5</v>
      </c>
      <c r="D37" s="23">
        <v>1</v>
      </c>
      <c r="E37" s="23" t="s">
        <v>7</v>
      </c>
      <c r="F37" s="202" t="s">
        <v>7</v>
      </c>
      <c r="G37" s="56">
        <v>1</v>
      </c>
      <c r="H37" s="9" t="s">
        <v>7</v>
      </c>
      <c r="I37" s="9">
        <f t="shared" ref="I37" si="5">G37/C37*100-100</f>
        <v>-80</v>
      </c>
    </row>
    <row r="38" spans="1:9" ht="15" thickBot="1" x14ac:dyDescent="0.35">
      <c r="A38" s="51" t="s">
        <v>6</v>
      </c>
      <c r="B38" s="51">
        <v>3</v>
      </c>
      <c r="C38" s="57">
        <v>1</v>
      </c>
      <c r="D38" s="58" t="s">
        <v>7</v>
      </c>
      <c r="E38" s="58" t="s">
        <v>7</v>
      </c>
      <c r="F38" s="204">
        <v>2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90" t="s">
        <v>16</v>
      </c>
      <c r="B39" s="190"/>
      <c r="C39" s="60">
        <v>6</v>
      </c>
      <c r="D39" s="61">
        <v>2</v>
      </c>
      <c r="E39" s="61" t="s">
        <v>7</v>
      </c>
      <c r="F39" s="61">
        <v>2</v>
      </c>
      <c r="G39" s="62">
        <v>1</v>
      </c>
      <c r="H39" s="20">
        <f>(G39/F39-1)*100</f>
        <v>-50</v>
      </c>
      <c r="I39" s="20">
        <f>G39/C39*100-100</f>
        <v>-83.333333333333343</v>
      </c>
    </row>
    <row r="40" spans="1:9" x14ac:dyDescent="0.3">
      <c r="A40" s="25" t="s">
        <v>8</v>
      </c>
      <c r="B40" s="25">
        <v>1</v>
      </c>
      <c r="C40" s="40">
        <v>4</v>
      </c>
      <c r="D40" s="12" t="s">
        <v>7</v>
      </c>
      <c r="E40" s="12">
        <v>1</v>
      </c>
      <c r="F40" s="201">
        <v>1</v>
      </c>
      <c r="G40" s="63" t="s">
        <v>7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35</v>
      </c>
      <c r="D41" s="12">
        <v>6</v>
      </c>
      <c r="E41" s="12">
        <v>7</v>
      </c>
      <c r="F41" s="201">
        <v>4</v>
      </c>
      <c r="G41" s="63">
        <v>24</v>
      </c>
      <c r="H41" s="9">
        <f>G41/F41*100-100</f>
        <v>500</v>
      </c>
      <c r="I41" s="9">
        <f>G41/C41*100-100</f>
        <v>-31.428571428571431</v>
      </c>
    </row>
    <row r="42" spans="1:9" x14ac:dyDescent="0.3">
      <c r="A42" s="25" t="s">
        <v>8</v>
      </c>
      <c r="B42" s="25">
        <v>3</v>
      </c>
      <c r="C42" s="40">
        <v>25</v>
      </c>
      <c r="D42" s="12">
        <v>5</v>
      </c>
      <c r="E42" s="12">
        <v>5</v>
      </c>
      <c r="F42" s="201">
        <v>6</v>
      </c>
      <c r="G42" s="63">
        <v>17</v>
      </c>
      <c r="H42" s="9">
        <f>G42/F42*100-100</f>
        <v>183.33333333333337</v>
      </c>
      <c r="I42" s="9">
        <f>G42/C42*100-100</f>
        <v>-32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 t="s">
        <v>7</v>
      </c>
      <c r="E43" s="12">
        <v>1</v>
      </c>
      <c r="F43" s="201" t="s">
        <v>7</v>
      </c>
      <c r="G43" s="63">
        <v>3</v>
      </c>
      <c r="H43" s="9" t="s">
        <v>7</v>
      </c>
      <c r="I43" s="9" t="s">
        <v>7</v>
      </c>
    </row>
    <row r="44" spans="1:9" ht="15" thickBot="1" x14ac:dyDescent="0.35">
      <c r="A44" s="189" t="s">
        <v>8</v>
      </c>
      <c r="B44" s="189"/>
      <c r="C44" s="43">
        <v>64</v>
      </c>
      <c r="D44" s="37">
        <v>11</v>
      </c>
      <c r="E44" s="37">
        <v>14</v>
      </c>
      <c r="F44" s="37">
        <v>11</v>
      </c>
      <c r="G44" s="64">
        <v>44</v>
      </c>
      <c r="H44" s="20">
        <f t="shared" ref="H44" si="6">G44/F44*100-100</f>
        <v>300</v>
      </c>
      <c r="I44" s="20">
        <f t="shared" ref="I44" si="7">G44/C44*100-100</f>
        <v>-31.25</v>
      </c>
    </row>
    <row r="45" spans="1:9" x14ac:dyDescent="0.3">
      <c r="A45" s="25" t="s">
        <v>9</v>
      </c>
      <c r="B45" s="25">
        <v>1</v>
      </c>
      <c r="C45" s="40">
        <v>10</v>
      </c>
      <c r="D45" s="12">
        <v>1</v>
      </c>
      <c r="E45" s="12" t="s">
        <v>7</v>
      </c>
      <c r="F45" s="201">
        <v>1</v>
      </c>
      <c r="G45" s="63" t="s">
        <v>7</v>
      </c>
      <c r="H45" s="9" t="s">
        <v>7</v>
      </c>
      <c r="I45" s="9" t="s">
        <v>7</v>
      </c>
    </row>
    <row r="46" spans="1:9" x14ac:dyDescent="0.3">
      <c r="A46" s="25" t="s">
        <v>9</v>
      </c>
      <c r="B46" s="25">
        <v>2</v>
      </c>
      <c r="C46" s="40">
        <v>37</v>
      </c>
      <c r="D46" s="12">
        <v>8</v>
      </c>
      <c r="E46" s="12">
        <v>6</v>
      </c>
      <c r="F46" s="201">
        <v>10</v>
      </c>
      <c r="G46" s="63">
        <v>19</v>
      </c>
      <c r="H46" s="9">
        <f>G46/F46*100-100</f>
        <v>90</v>
      </c>
      <c r="I46" s="9">
        <f>G46/C46*100-100</f>
        <v>-48.648648648648653</v>
      </c>
    </row>
    <row r="47" spans="1:9" x14ac:dyDescent="0.3">
      <c r="A47" s="25" t="s">
        <v>9</v>
      </c>
      <c r="B47" s="25">
        <v>3</v>
      </c>
      <c r="C47" s="40">
        <v>20</v>
      </c>
      <c r="D47" s="12">
        <v>6</v>
      </c>
      <c r="E47" s="12">
        <v>5</v>
      </c>
      <c r="F47" s="201">
        <v>17</v>
      </c>
      <c r="G47" s="63">
        <v>9</v>
      </c>
      <c r="H47" s="9">
        <f>G47/F47*100-100</f>
        <v>-47.058823529411761</v>
      </c>
      <c r="I47" s="9">
        <f>G47/C47*100-100</f>
        <v>-55</v>
      </c>
    </row>
    <row r="48" spans="1:9" x14ac:dyDescent="0.3">
      <c r="A48" s="21" t="s">
        <v>9</v>
      </c>
      <c r="B48" s="21">
        <v>4</v>
      </c>
      <c r="C48" s="40">
        <v>2</v>
      </c>
      <c r="D48" s="12" t="s">
        <v>7</v>
      </c>
      <c r="E48" s="12" t="s">
        <v>7</v>
      </c>
      <c r="F48" s="201">
        <v>4</v>
      </c>
      <c r="G48" s="63">
        <v>3</v>
      </c>
      <c r="H48" s="9">
        <f>G48/F48*100-100</f>
        <v>-25</v>
      </c>
      <c r="I48" s="9">
        <f>G48/C48*100-100</f>
        <v>50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201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9" t="s">
        <v>9</v>
      </c>
      <c r="B50" s="189"/>
      <c r="C50" s="43">
        <v>69</v>
      </c>
      <c r="D50" s="37">
        <v>15</v>
      </c>
      <c r="E50" s="37">
        <v>11</v>
      </c>
      <c r="F50" s="37">
        <v>32</v>
      </c>
      <c r="G50" s="64">
        <v>31</v>
      </c>
      <c r="H50" s="20">
        <f t="shared" ref="H50" si="8">G50/F50*100-100</f>
        <v>-3.125</v>
      </c>
      <c r="I50" s="20">
        <f t="shared" ref="I50" si="9">G50/C50*100-100</f>
        <v>-55.072463768115945</v>
      </c>
    </row>
    <row r="51" spans="1:9" x14ac:dyDescent="0.3">
      <c r="A51" s="25" t="s">
        <v>10</v>
      </c>
      <c r="B51" s="25">
        <v>1</v>
      </c>
      <c r="C51" s="40">
        <v>19</v>
      </c>
      <c r="D51" s="65">
        <v>13</v>
      </c>
      <c r="E51" s="65">
        <v>2</v>
      </c>
      <c r="F51" s="65">
        <v>9</v>
      </c>
      <c r="G51" s="66">
        <v>5</v>
      </c>
      <c r="H51" s="9">
        <f>G51/F51*100-100</f>
        <v>-44.444444444444443</v>
      </c>
      <c r="I51" s="9">
        <f>G51/C51*100-100</f>
        <v>-73.684210526315795</v>
      </c>
    </row>
    <row r="52" spans="1:9" x14ac:dyDescent="0.3">
      <c r="A52" s="25" t="s">
        <v>10</v>
      </c>
      <c r="B52" s="25">
        <v>2</v>
      </c>
      <c r="C52" s="40">
        <v>75</v>
      </c>
      <c r="D52" s="12">
        <v>57</v>
      </c>
      <c r="E52" s="12">
        <v>44</v>
      </c>
      <c r="F52" s="201">
        <v>42</v>
      </c>
      <c r="G52" s="63">
        <v>33</v>
      </c>
      <c r="H52" s="9">
        <f>G52/F52*100-100</f>
        <v>-21.428571428571431</v>
      </c>
      <c r="I52" s="9">
        <f>G52/C52*100-100</f>
        <v>-56</v>
      </c>
    </row>
    <row r="53" spans="1:9" x14ac:dyDescent="0.3">
      <c r="A53" s="25" t="s">
        <v>10</v>
      </c>
      <c r="B53" s="25">
        <v>3</v>
      </c>
      <c r="C53" s="40">
        <v>19</v>
      </c>
      <c r="D53" s="12">
        <v>8</v>
      </c>
      <c r="E53" s="12">
        <v>17</v>
      </c>
      <c r="F53" s="201">
        <v>23</v>
      </c>
      <c r="G53" s="63">
        <v>18</v>
      </c>
      <c r="H53" s="9">
        <f>G53/F53*100-100</f>
        <v>-21.739130434782609</v>
      </c>
      <c r="I53" s="9">
        <f t="shared" ref="I53:I54" si="10">G53/C53*100-100</f>
        <v>-5.2631578947368496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 t="s">
        <v>7</v>
      </c>
      <c r="E54" s="12" t="s">
        <v>7</v>
      </c>
      <c r="F54" s="201" t="s">
        <v>7</v>
      </c>
      <c r="G54" s="63">
        <v>1</v>
      </c>
      <c r="H54" s="9" t="s">
        <v>7</v>
      </c>
      <c r="I54" s="9">
        <f t="shared" si="10"/>
        <v>0</v>
      </c>
    </row>
    <row r="55" spans="1:9" ht="15" thickBot="1" x14ac:dyDescent="0.35">
      <c r="A55" s="189" t="s">
        <v>10</v>
      </c>
      <c r="B55" s="189"/>
      <c r="C55" s="43">
        <v>114</v>
      </c>
      <c r="D55" s="37">
        <v>78</v>
      </c>
      <c r="E55" s="37">
        <v>63</v>
      </c>
      <c r="F55" s="37">
        <v>74</v>
      </c>
      <c r="G55" s="64">
        <v>57</v>
      </c>
      <c r="H55" s="20">
        <f>G55/F55*100-100</f>
        <v>-22.972972972972968</v>
      </c>
      <c r="I55" s="20">
        <f>G55/C55*100-100</f>
        <v>-50</v>
      </c>
    </row>
    <row r="56" spans="1:9" x14ac:dyDescent="0.3">
      <c r="A56" s="25" t="s">
        <v>12</v>
      </c>
      <c r="B56" s="25">
        <v>1</v>
      </c>
      <c r="C56" s="40">
        <v>2</v>
      </c>
      <c r="D56" s="65">
        <v>7</v>
      </c>
      <c r="E56" s="65" t="s">
        <v>7</v>
      </c>
      <c r="F56" s="65" t="s">
        <v>7</v>
      </c>
      <c r="G56" s="66" t="s">
        <v>7</v>
      </c>
      <c r="H56" s="9" t="s">
        <v>7</v>
      </c>
      <c r="I56" s="9" t="s">
        <v>7</v>
      </c>
    </row>
    <row r="57" spans="1:9" x14ac:dyDescent="0.3">
      <c r="A57" s="25" t="s">
        <v>12</v>
      </c>
      <c r="B57" s="25">
        <v>2</v>
      </c>
      <c r="C57" s="40">
        <v>3</v>
      </c>
      <c r="D57" s="12">
        <v>8</v>
      </c>
      <c r="E57" s="12">
        <v>2</v>
      </c>
      <c r="F57" s="201">
        <v>3</v>
      </c>
      <c r="G57" s="63">
        <v>5</v>
      </c>
      <c r="H57" s="9">
        <f>G57/F57*100-100</f>
        <v>66.666666666666686</v>
      </c>
      <c r="I57" s="9">
        <f>G57/C57*100-100</f>
        <v>66.666666666666686</v>
      </c>
    </row>
    <row r="58" spans="1:9" x14ac:dyDescent="0.3">
      <c r="A58" s="25" t="s">
        <v>12</v>
      </c>
      <c r="B58" s="25">
        <v>3</v>
      </c>
      <c r="C58" s="40">
        <v>3</v>
      </c>
      <c r="D58" s="12">
        <v>1</v>
      </c>
      <c r="E58" s="12" t="s">
        <v>7</v>
      </c>
      <c r="F58" s="201">
        <v>2</v>
      </c>
      <c r="G58" s="63">
        <v>3</v>
      </c>
      <c r="H58" s="9">
        <f>G58/F58*100-100</f>
        <v>50</v>
      </c>
      <c r="I58" s="9">
        <f>G58/C58*100-100</f>
        <v>0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9" t="s">
        <v>12</v>
      </c>
      <c r="B60" s="189"/>
      <c r="C60" s="46">
        <v>8</v>
      </c>
      <c r="D60" s="69">
        <v>16</v>
      </c>
      <c r="E60" s="69">
        <v>2</v>
      </c>
      <c r="F60" s="69">
        <v>5</v>
      </c>
      <c r="G60" s="70">
        <v>8</v>
      </c>
      <c r="H60" s="20">
        <f>G60/F60*100-100</f>
        <v>60</v>
      </c>
      <c r="I60" s="20">
        <f>G60/C60*100-100</f>
        <v>0</v>
      </c>
    </row>
    <row r="61" spans="1:9" ht="15" thickBot="1" x14ac:dyDescent="0.35">
      <c r="A61" s="191" t="s">
        <v>17</v>
      </c>
      <c r="B61" s="192"/>
      <c r="C61" s="47">
        <v>261</v>
      </c>
      <c r="D61" s="48">
        <v>122</v>
      </c>
      <c r="E61" s="48">
        <v>90</v>
      </c>
      <c r="F61" s="48">
        <v>124</v>
      </c>
      <c r="G61" s="48">
        <v>141</v>
      </c>
      <c r="H61" s="71">
        <f>G61/F61*100-100</f>
        <v>13.709677419354847</v>
      </c>
      <c r="I61" s="50">
        <f>G61/C61*100-100</f>
        <v>-45.977011494252871</v>
      </c>
    </row>
    <row r="62" spans="1:9" ht="15" thickBot="1" x14ac:dyDescent="0.35">
      <c r="A62" s="198" t="s">
        <v>18</v>
      </c>
      <c r="B62" s="198"/>
      <c r="C62" s="198"/>
      <c r="D62" s="198"/>
      <c r="E62" s="198"/>
      <c r="F62" s="198"/>
      <c r="G62" s="198"/>
      <c r="H62" s="198"/>
      <c r="I62" s="198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>
        <v>1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205" t="s">
        <v>7</v>
      </c>
      <c r="G64" s="79">
        <v>3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98" t="s">
        <v>8</v>
      </c>
      <c r="B66" s="198"/>
      <c r="C66" s="84" t="s">
        <v>7</v>
      </c>
      <c r="D66" s="85" t="s">
        <v>7</v>
      </c>
      <c r="E66" s="85">
        <v>1</v>
      </c>
      <c r="F66" s="85" t="s">
        <v>7</v>
      </c>
      <c r="G66" s="86">
        <v>3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206" t="s">
        <v>7</v>
      </c>
      <c r="G67" s="89">
        <v>1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>
        <v>8</v>
      </c>
      <c r="D68" s="91" t="s">
        <v>7</v>
      </c>
      <c r="E68" s="91">
        <v>1</v>
      </c>
      <c r="F68" s="207" t="s">
        <v>7</v>
      </c>
      <c r="G68" s="92">
        <v>5</v>
      </c>
      <c r="H68" s="9" t="s">
        <v>7</v>
      </c>
      <c r="I68" s="9">
        <f t="shared" ref="I68" si="11">G68/C68*100-100</f>
        <v>-37.5</v>
      </c>
    </row>
    <row r="69" spans="1:9" ht="15" thickBot="1" x14ac:dyDescent="0.35">
      <c r="A69" s="21" t="s">
        <v>9</v>
      </c>
      <c r="B69" s="21">
        <v>4</v>
      </c>
      <c r="C69" s="90">
        <v>2</v>
      </c>
      <c r="D69" s="91" t="s">
        <v>7</v>
      </c>
      <c r="E69" s="91" t="s">
        <v>7</v>
      </c>
      <c r="F69" s="207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90" t="s">
        <v>19</v>
      </c>
      <c r="B70" s="190"/>
      <c r="C70" s="60">
        <v>10</v>
      </c>
      <c r="D70" s="94" t="s">
        <v>7</v>
      </c>
      <c r="E70" s="94">
        <v>1</v>
      </c>
      <c r="F70" s="94" t="s">
        <v>7</v>
      </c>
      <c r="G70" s="95">
        <v>6</v>
      </c>
      <c r="H70" s="20" t="s">
        <v>7</v>
      </c>
      <c r="I70" s="20">
        <f>G70/C70*100-100</f>
        <v>-40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>
        <v>1</v>
      </c>
      <c r="D72" s="78" t="s">
        <v>7</v>
      </c>
      <c r="E72" s="78">
        <v>1</v>
      </c>
      <c r="F72" s="205" t="s">
        <v>7</v>
      </c>
      <c r="G72" s="79">
        <v>1</v>
      </c>
      <c r="H72" s="9" t="s">
        <v>7</v>
      </c>
      <c r="I72" s="9">
        <f t="shared" ref="I72" si="12">G72/C72*100-100</f>
        <v>0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90" t="s">
        <v>11</v>
      </c>
      <c r="B74" s="190"/>
      <c r="C74" s="98">
        <v>1</v>
      </c>
      <c r="D74" s="85" t="s">
        <v>7</v>
      </c>
      <c r="E74" s="85">
        <v>1</v>
      </c>
      <c r="F74" s="85" t="s">
        <v>7</v>
      </c>
      <c r="G74" s="86">
        <v>1</v>
      </c>
      <c r="H74" s="20" t="s">
        <v>7</v>
      </c>
      <c r="I74" s="20">
        <f>G74/C74*100-100</f>
        <v>0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205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90" t="s">
        <v>12</v>
      </c>
      <c r="B78" s="190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99" t="s">
        <v>20</v>
      </c>
      <c r="B79" s="199"/>
      <c r="C79" s="108">
        <v>11</v>
      </c>
      <c r="D79" s="109" t="s">
        <v>7</v>
      </c>
      <c r="E79" s="109">
        <v>3</v>
      </c>
      <c r="F79" s="109" t="s">
        <v>7</v>
      </c>
      <c r="G79" s="109">
        <v>10</v>
      </c>
      <c r="H79" s="71" t="s">
        <v>7</v>
      </c>
      <c r="I79" s="50">
        <f>G79/C79*100-100</f>
        <v>-9.0909090909090935</v>
      </c>
    </row>
    <row r="80" spans="1:9" ht="15" thickBot="1" x14ac:dyDescent="0.35">
      <c r="A80" s="193" t="s">
        <v>21</v>
      </c>
      <c r="B80" s="193"/>
      <c r="C80" s="193"/>
      <c r="D80" s="193"/>
      <c r="E80" s="193"/>
      <c r="F80" s="193"/>
      <c r="G80" s="193"/>
      <c r="H80" s="193"/>
      <c r="I80" s="200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208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>
        <v>1</v>
      </c>
      <c r="D83" s="58" t="s">
        <v>7</v>
      </c>
      <c r="E83" s="58" t="s">
        <v>7</v>
      </c>
      <c r="F83" s="204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 t="s">
        <v>7</v>
      </c>
      <c r="H84" s="93"/>
      <c r="I84" s="58"/>
    </row>
    <row r="85" spans="1:9" ht="15" thickBot="1" x14ac:dyDescent="0.35">
      <c r="A85" s="193" t="s">
        <v>6</v>
      </c>
      <c r="B85" s="193"/>
      <c r="C85" s="122">
        <v>1</v>
      </c>
      <c r="D85" s="123" t="s">
        <v>7</v>
      </c>
      <c r="E85" s="123" t="s">
        <v>7</v>
      </c>
      <c r="F85" s="123" t="s">
        <v>7</v>
      </c>
      <c r="G85" s="124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 t="s">
        <v>7</v>
      </c>
      <c r="E86" s="125" t="s">
        <v>7</v>
      </c>
      <c r="F86" s="209" t="s">
        <v>7</v>
      </c>
      <c r="G86" s="126">
        <v>1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>
        <v>1</v>
      </c>
      <c r="D87" s="32">
        <v>3</v>
      </c>
      <c r="E87" s="32" t="s">
        <v>7</v>
      </c>
      <c r="F87" s="203" t="s">
        <v>7</v>
      </c>
      <c r="G87" s="129">
        <v>37</v>
      </c>
      <c r="H87" s="9" t="s">
        <v>7</v>
      </c>
      <c r="I87" s="9">
        <f t="shared" ref="I87:I89" si="13">G87/C87*100-100</f>
        <v>3600</v>
      </c>
    </row>
    <row r="88" spans="1:9" x14ac:dyDescent="0.3">
      <c r="A88" s="25" t="s">
        <v>8</v>
      </c>
      <c r="B88" s="25">
        <v>3</v>
      </c>
      <c r="C88" s="40">
        <v>21</v>
      </c>
      <c r="D88" s="12">
        <v>6</v>
      </c>
      <c r="E88" s="12">
        <v>2</v>
      </c>
      <c r="F88" s="201">
        <v>17</v>
      </c>
      <c r="G88" s="63">
        <v>30</v>
      </c>
      <c r="H88" s="9">
        <f>G88/F88*100-100</f>
        <v>76.470588235294116</v>
      </c>
      <c r="I88" s="9">
        <f t="shared" si="13"/>
        <v>42.857142857142861</v>
      </c>
    </row>
    <row r="89" spans="1:9" x14ac:dyDescent="0.3">
      <c r="A89" s="25" t="s">
        <v>8</v>
      </c>
      <c r="B89" s="25">
        <v>4</v>
      </c>
      <c r="C89" s="40">
        <v>20</v>
      </c>
      <c r="D89" s="12">
        <v>9</v>
      </c>
      <c r="E89" s="12">
        <v>1</v>
      </c>
      <c r="F89" s="201">
        <v>4</v>
      </c>
      <c r="G89" s="63">
        <v>16</v>
      </c>
      <c r="H89" s="9">
        <f>G89/F89*100-100</f>
        <v>300</v>
      </c>
      <c r="I89" s="9">
        <f t="shared" si="13"/>
        <v>-20</v>
      </c>
    </row>
    <row r="90" spans="1:9" ht="15" thickBot="1" x14ac:dyDescent="0.35">
      <c r="A90" s="25" t="s">
        <v>8</v>
      </c>
      <c r="B90" s="25">
        <v>5</v>
      </c>
      <c r="C90" s="40">
        <v>2</v>
      </c>
      <c r="D90" s="12" t="s">
        <v>7</v>
      </c>
      <c r="E90" s="12" t="s">
        <v>7</v>
      </c>
      <c r="F90" s="201">
        <v>3</v>
      </c>
      <c r="G90" s="63" t="s">
        <v>7</v>
      </c>
      <c r="H90" s="9" t="s">
        <v>7</v>
      </c>
      <c r="I90" s="93" t="s">
        <v>7</v>
      </c>
    </row>
    <row r="91" spans="1:9" ht="15" thickBot="1" x14ac:dyDescent="0.35">
      <c r="A91" s="189" t="s">
        <v>8</v>
      </c>
      <c r="B91" s="189"/>
      <c r="C91" s="43">
        <v>44</v>
      </c>
      <c r="D91" s="37">
        <v>18</v>
      </c>
      <c r="E91" s="37">
        <v>3</v>
      </c>
      <c r="F91" s="37">
        <v>24</v>
      </c>
      <c r="G91" s="64">
        <v>84</v>
      </c>
      <c r="H91" s="107">
        <f>G91/F91*100-100</f>
        <v>250</v>
      </c>
      <c r="I91" s="20">
        <f>G91/C91*100-100</f>
        <v>90.909090909090907</v>
      </c>
    </row>
    <row r="92" spans="1:9" x14ac:dyDescent="0.3">
      <c r="A92" s="25" t="s">
        <v>9</v>
      </c>
      <c r="B92" s="25">
        <v>1</v>
      </c>
      <c r="C92" s="40">
        <v>1</v>
      </c>
      <c r="D92" s="65" t="s">
        <v>7</v>
      </c>
      <c r="E92" s="65">
        <v>1</v>
      </c>
      <c r="F92" s="65" t="s">
        <v>7</v>
      </c>
      <c r="G92" s="66">
        <v>1</v>
      </c>
      <c r="H92" s="93" t="s">
        <v>7</v>
      </c>
      <c r="I92" s="9">
        <f t="shared" ref="I92:I107" si="14">G92/C92*100-100</f>
        <v>0</v>
      </c>
    </row>
    <row r="93" spans="1:9" x14ac:dyDescent="0.3">
      <c r="A93" s="25" t="s">
        <v>9</v>
      </c>
      <c r="B93" s="25">
        <v>2</v>
      </c>
      <c r="C93" s="40">
        <v>15</v>
      </c>
      <c r="D93" s="12">
        <v>5</v>
      </c>
      <c r="E93" s="12">
        <v>2</v>
      </c>
      <c r="F93" s="201">
        <v>2</v>
      </c>
      <c r="G93" s="63">
        <v>17</v>
      </c>
      <c r="H93" s="93">
        <f t="shared" ref="H93:H107" si="15">G93/F93*100-100</f>
        <v>750</v>
      </c>
      <c r="I93" s="9">
        <f t="shared" si="14"/>
        <v>13.333333333333329</v>
      </c>
    </row>
    <row r="94" spans="1:9" x14ac:dyDescent="0.3">
      <c r="A94" s="25" t="s">
        <v>9</v>
      </c>
      <c r="B94" s="25">
        <v>3</v>
      </c>
      <c r="C94" s="40">
        <v>38</v>
      </c>
      <c r="D94" s="12">
        <v>26</v>
      </c>
      <c r="E94" s="12">
        <v>27</v>
      </c>
      <c r="F94" s="201">
        <v>19</v>
      </c>
      <c r="G94" s="63">
        <v>46</v>
      </c>
      <c r="H94" s="93">
        <f t="shared" si="15"/>
        <v>142.10526315789474</v>
      </c>
      <c r="I94" s="9">
        <f t="shared" si="14"/>
        <v>21.05263157894737</v>
      </c>
    </row>
    <row r="95" spans="1:9" x14ac:dyDescent="0.3">
      <c r="A95" s="25" t="s">
        <v>9</v>
      </c>
      <c r="B95" s="25">
        <v>4</v>
      </c>
      <c r="C95" s="40">
        <v>50</v>
      </c>
      <c r="D95" s="12">
        <v>22</v>
      </c>
      <c r="E95" s="12">
        <v>24</v>
      </c>
      <c r="F95" s="201">
        <v>34</v>
      </c>
      <c r="G95" s="63">
        <v>42</v>
      </c>
      <c r="H95" s="93">
        <f t="shared" si="15"/>
        <v>23.529411764705884</v>
      </c>
      <c r="I95" s="9">
        <f t="shared" si="14"/>
        <v>-16</v>
      </c>
    </row>
    <row r="96" spans="1:9" ht="15" thickBot="1" x14ac:dyDescent="0.35">
      <c r="A96" s="25" t="s">
        <v>9</v>
      </c>
      <c r="B96" s="25">
        <v>5</v>
      </c>
      <c r="C96" s="128">
        <v>9</v>
      </c>
      <c r="D96" s="32">
        <v>1</v>
      </c>
      <c r="E96" s="32" t="s">
        <v>7</v>
      </c>
      <c r="F96" s="203" t="s">
        <v>7</v>
      </c>
      <c r="G96" s="129">
        <v>1</v>
      </c>
      <c r="H96" s="93" t="s">
        <v>7</v>
      </c>
      <c r="I96" s="9">
        <f t="shared" si="14"/>
        <v>-88.888888888888886</v>
      </c>
    </row>
    <row r="97" spans="1:9" ht="15" thickBot="1" x14ac:dyDescent="0.35">
      <c r="A97" s="189" t="s">
        <v>9</v>
      </c>
      <c r="B97" s="189"/>
      <c r="C97" s="43">
        <v>113</v>
      </c>
      <c r="D97" s="37">
        <v>54</v>
      </c>
      <c r="E97" s="37">
        <v>54</v>
      </c>
      <c r="F97" s="37">
        <v>55</v>
      </c>
      <c r="G97" s="64">
        <v>107</v>
      </c>
      <c r="H97" s="20">
        <f t="shared" si="15"/>
        <v>94.545454545454561</v>
      </c>
      <c r="I97" s="20">
        <f>G97/C97*100-100</f>
        <v>-5.3097345132743357</v>
      </c>
    </row>
    <row r="98" spans="1:9" x14ac:dyDescent="0.3">
      <c r="A98" s="25" t="s">
        <v>10</v>
      </c>
      <c r="B98" s="25">
        <v>1</v>
      </c>
      <c r="C98" s="44">
        <v>10</v>
      </c>
      <c r="D98" s="65">
        <v>6</v>
      </c>
      <c r="E98" s="65">
        <v>4</v>
      </c>
      <c r="F98" s="65">
        <v>1</v>
      </c>
      <c r="G98" s="66">
        <v>4</v>
      </c>
      <c r="H98" s="9">
        <f t="shared" si="15"/>
        <v>300</v>
      </c>
      <c r="I98" s="9">
        <f t="shared" si="14"/>
        <v>-60</v>
      </c>
    </row>
    <row r="99" spans="1:9" x14ac:dyDescent="0.3">
      <c r="A99" s="25" t="s">
        <v>10</v>
      </c>
      <c r="B99" s="25">
        <v>2</v>
      </c>
      <c r="C99" s="40">
        <v>69</v>
      </c>
      <c r="D99" s="12">
        <v>87</v>
      </c>
      <c r="E99" s="12">
        <v>64</v>
      </c>
      <c r="F99" s="201">
        <v>77</v>
      </c>
      <c r="G99" s="63">
        <v>61</v>
      </c>
      <c r="H99" s="9">
        <f t="shared" si="15"/>
        <v>-20.779220779220779</v>
      </c>
      <c r="I99" s="9">
        <f t="shared" si="14"/>
        <v>-11.594202898550719</v>
      </c>
    </row>
    <row r="100" spans="1:9" x14ac:dyDescent="0.3">
      <c r="A100" s="25" t="s">
        <v>10</v>
      </c>
      <c r="B100" s="25">
        <v>3</v>
      </c>
      <c r="C100" s="40">
        <v>244</v>
      </c>
      <c r="D100" s="12">
        <v>416</v>
      </c>
      <c r="E100" s="12">
        <v>296</v>
      </c>
      <c r="F100" s="201">
        <v>430</v>
      </c>
      <c r="G100" s="63">
        <v>308</v>
      </c>
      <c r="H100" s="9">
        <f t="shared" si="15"/>
        <v>-28.372093023255815</v>
      </c>
      <c r="I100" s="9">
        <f t="shared" si="14"/>
        <v>26.229508196721312</v>
      </c>
    </row>
    <row r="101" spans="1:9" x14ac:dyDescent="0.3">
      <c r="A101" s="25" t="s">
        <v>10</v>
      </c>
      <c r="B101" s="25">
        <v>4</v>
      </c>
      <c r="C101" s="40">
        <v>108</v>
      </c>
      <c r="D101" s="12">
        <v>82</v>
      </c>
      <c r="E101" s="12">
        <v>79</v>
      </c>
      <c r="F101" s="201">
        <v>115</v>
      </c>
      <c r="G101" s="63">
        <v>94</v>
      </c>
      <c r="H101" s="9">
        <f t="shared" si="15"/>
        <v>-18.260869565217391</v>
      </c>
      <c r="I101" s="9">
        <f t="shared" si="14"/>
        <v>-12.962962962962962</v>
      </c>
    </row>
    <row r="102" spans="1:9" ht="15" thickBot="1" x14ac:dyDescent="0.35">
      <c r="A102" s="25" t="s">
        <v>10</v>
      </c>
      <c r="B102" s="25">
        <v>5</v>
      </c>
      <c r="C102" s="67">
        <v>6</v>
      </c>
      <c r="D102" s="41">
        <v>2</v>
      </c>
      <c r="E102" s="41">
        <v>1</v>
      </c>
      <c r="F102" s="41" t="s">
        <v>7</v>
      </c>
      <c r="G102" s="68">
        <v>1</v>
      </c>
      <c r="H102" s="9" t="s">
        <v>7</v>
      </c>
      <c r="I102" s="9">
        <f t="shared" si="14"/>
        <v>-83.333333333333343</v>
      </c>
    </row>
    <row r="103" spans="1:9" ht="15" thickBot="1" x14ac:dyDescent="0.35">
      <c r="A103" s="189" t="s">
        <v>10</v>
      </c>
      <c r="B103" s="189"/>
      <c r="C103" s="43">
        <v>437</v>
      </c>
      <c r="D103" s="37">
        <v>593</v>
      </c>
      <c r="E103" s="37">
        <v>444</v>
      </c>
      <c r="F103" s="37">
        <v>623</v>
      </c>
      <c r="G103" s="64">
        <v>468</v>
      </c>
      <c r="H103" s="20">
        <f t="shared" si="15"/>
        <v>-24.879614767255219</v>
      </c>
      <c r="I103" s="20">
        <f>G103/C103*100-100</f>
        <v>7.093821510297488</v>
      </c>
    </row>
    <row r="104" spans="1:9" x14ac:dyDescent="0.3">
      <c r="A104" s="25" t="s">
        <v>12</v>
      </c>
      <c r="B104" s="25">
        <v>1</v>
      </c>
      <c r="C104" s="40">
        <v>97</v>
      </c>
      <c r="D104" s="12">
        <v>103</v>
      </c>
      <c r="E104" s="12">
        <v>106</v>
      </c>
      <c r="F104" s="201">
        <v>145</v>
      </c>
      <c r="G104" s="63">
        <v>100</v>
      </c>
      <c r="H104" s="9">
        <f t="shared" si="15"/>
        <v>-31.034482758620683</v>
      </c>
      <c r="I104" s="9">
        <f t="shared" si="14"/>
        <v>3.0927835051546282</v>
      </c>
    </row>
    <row r="105" spans="1:9" x14ac:dyDescent="0.3">
      <c r="A105" s="25" t="s">
        <v>12</v>
      </c>
      <c r="B105" s="25">
        <v>2</v>
      </c>
      <c r="C105" s="40">
        <v>199</v>
      </c>
      <c r="D105" s="12">
        <v>208</v>
      </c>
      <c r="E105" s="12">
        <v>214</v>
      </c>
      <c r="F105" s="201">
        <v>254</v>
      </c>
      <c r="G105" s="63">
        <v>217</v>
      </c>
      <c r="H105" s="9">
        <f t="shared" si="15"/>
        <v>-14.566929133858267</v>
      </c>
      <c r="I105" s="9">
        <f t="shared" si="14"/>
        <v>9.045226130653262</v>
      </c>
    </row>
    <row r="106" spans="1:9" x14ac:dyDescent="0.3">
      <c r="A106" s="25" t="s">
        <v>12</v>
      </c>
      <c r="B106" s="25">
        <v>3</v>
      </c>
      <c r="C106" s="40">
        <v>161</v>
      </c>
      <c r="D106" s="12">
        <v>119</v>
      </c>
      <c r="E106" s="12">
        <v>114</v>
      </c>
      <c r="F106" s="201">
        <v>149</v>
      </c>
      <c r="G106" s="63">
        <v>155</v>
      </c>
      <c r="H106" s="9">
        <f t="shared" si="15"/>
        <v>4.0268456375838895</v>
      </c>
      <c r="I106" s="9">
        <f t="shared" si="14"/>
        <v>-3.7267080745341588</v>
      </c>
    </row>
    <row r="107" spans="1:9" x14ac:dyDescent="0.3">
      <c r="A107" s="25" t="s">
        <v>12</v>
      </c>
      <c r="B107" s="25">
        <v>4</v>
      </c>
      <c r="C107" s="40">
        <v>16</v>
      </c>
      <c r="D107" s="12">
        <v>10</v>
      </c>
      <c r="E107" s="12">
        <v>2</v>
      </c>
      <c r="F107" s="201">
        <v>8</v>
      </c>
      <c r="G107" s="63">
        <v>18</v>
      </c>
      <c r="H107" s="9">
        <f t="shared" si="15"/>
        <v>125</v>
      </c>
      <c r="I107" s="9">
        <f t="shared" si="14"/>
        <v>12.5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9" t="s">
        <v>12</v>
      </c>
      <c r="B109" s="189"/>
      <c r="C109" s="43">
        <v>473</v>
      </c>
      <c r="D109" s="37">
        <v>440</v>
      </c>
      <c r="E109" s="37">
        <v>436</v>
      </c>
      <c r="F109" s="37">
        <v>556</v>
      </c>
      <c r="G109" s="64">
        <v>490</v>
      </c>
      <c r="H109" s="101">
        <f>G109/F109*100-100</f>
        <v>-11.870503597122308</v>
      </c>
      <c r="I109" s="20">
        <f>G109/C109*100-100</f>
        <v>3.5940803382663802</v>
      </c>
    </row>
    <row r="110" spans="1:9" ht="15" thickBot="1" x14ac:dyDescent="0.35">
      <c r="A110" s="191" t="s">
        <v>22</v>
      </c>
      <c r="B110" s="192"/>
      <c r="C110" s="130">
        <v>1068</v>
      </c>
      <c r="D110" s="130">
        <v>1105</v>
      </c>
      <c r="E110" s="130">
        <v>937</v>
      </c>
      <c r="F110" s="130">
        <v>1258</v>
      </c>
      <c r="G110" s="130">
        <v>1149</v>
      </c>
      <c r="H110" s="71">
        <f>G110/F110*100-100</f>
        <v>-8.6645468998410138</v>
      </c>
      <c r="I110" s="50">
        <f>G110/C110*100-100</f>
        <v>7.5842696629213435</v>
      </c>
    </row>
    <row r="111" spans="1:9" ht="15" thickBot="1" x14ac:dyDescent="0.35">
      <c r="A111" s="193" t="s">
        <v>23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x14ac:dyDescent="0.3">
      <c r="A112" s="132" t="s">
        <v>6</v>
      </c>
      <c r="B112" s="132">
        <v>1</v>
      </c>
      <c r="C112" s="175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 t="s">
        <v>7</v>
      </c>
      <c r="D113" s="58" t="s">
        <v>7</v>
      </c>
      <c r="E113" s="58" t="s">
        <v>7</v>
      </c>
      <c r="F113" s="204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204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207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93" t="s">
        <v>6</v>
      </c>
      <c r="B117" s="193"/>
      <c r="C117" s="135" t="s">
        <v>7</v>
      </c>
      <c r="D117" s="136" t="s">
        <v>7</v>
      </c>
      <c r="E117" s="136" t="s">
        <v>7</v>
      </c>
      <c r="F117" s="136" t="s">
        <v>7</v>
      </c>
      <c r="G117" s="137" t="s">
        <v>7</v>
      </c>
      <c r="H117" s="20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8" t="s">
        <v>7</v>
      </c>
      <c r="D118" s="139" t="s">
        <v>7</v>
      </c>
      <c r="E118" s="139" t="s">
        <v>7</v>
      </c>
      <c r="F118" s="139" t="s">
        <v>7</v>
      </c>
      <c r="G118" s="140" t="s">
        <v>7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>
        <v>2</v>
      </c>
      <c r="D119" s="23">
        <v>2</v>
      </c>
      <c r="E119" s="23">
        <v>1</v>
      </c>
      <c r="F119" s="202">
        <v>3</v>
      </c>
      <c r="G119" s="56" t="s">
        <v>7</v>
      </c>
      <c r="H119" s="9" t="s">
        <v>7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48</v>
      </c>
      <c r="D120" s="91">
        <v>4</v>
      </c>
      <c r="E120" s="91">
        <v>7</v>
      </c>
      <c r="F120" s="207">
        <v>10</v>
      </c>
      <c r="G120" s="92">
        <v>18</v>
      </c>
      <c r="H120" s="9">
        <f t="shared" ref="H120:H121" si="16">G120/F120*100-100</f>
        <v>80</v>
      </c>
      <c r="I120" s="9">
        <f t="shared" ref="I120:I121" si="17">G120/C120*100-100</f>
        <v>-62.5</v>
      </c>
    </row>
    <row r="121" spans="1:9" x14ac:dyDescent="0.3">
      <c r="A121" s="25" t="s">
        <v>8</v>
      </c>
      <c r="B121" s="21">
        <v>4</v>
      </c>
      <c r="C121" s="90">
        <v>30</v>
      </c>
      <c r="D121" s="91">
        <v>4</v>
      </c>
      <c r="E121" s="91">
        <v>3</v>
      </c>
      <c r="F121" s="207">
        <v>9</v>
      </c>
      <c r="G121" s="92">
        <v>4</v>
      </c>
      <c r="H121" s="9">
        <f t="shared" si="16"/>
        <v>-55.555555555555557</v>
      </c>
      <c r="I121" s="9">
        <f t="shared" si="17"/>
        <v>-86.666666666666671</v>
      </c>
    </row>
    <row r="122" spans="1:9" ht="15" thickBot="1" x14ac:dyDescent="0.35">
      <c r="A122" s="21" t="s">
        <v>8</v>
      </c>
      <c r="B122" s="21">
        <v>5</v>
      </c>
      <c r="C122" s="90">
        <v>2</v>
      </c>
      <c r="D122" s="133">
        <v>1</v>
      </c>
      <c r="E122" s="133">
        <v>1</v>
      </c>
      <c r="F122" s="133">
        <v>7</v>
      </c>
      <c r="G122" s="134" t="s">
        <v>7</v>
      </c>
      <c r="H122" s="9" t="s">
        <v>7</v>
      </c>
      <c r="I122" s="9" t="s">
        <v>7</v>
      </c>
    </row>
    <row r="123" spans="1:9" ht="15" thickBot="1" x14ac:dyDescent="0.35">
      <c r="A123" s="189" t="s">
        <v>8</v>
      </c>
      <c r="B123" s="189"/>
      <c r="C123" s="43">
        <v>82</v>
      </c>
      <c r="D123" s="37">
        <v>11</v>
      </c>
      <c r="E123" s="37">
        <v>12</v>
      </c>
      <c r="F123" s="37">
        <v>29</v>
      </c>
      <c r="G123" s="64">
        <v>22</v>
      </c>
      <c r="H123" s="20">
        <f>G123/F123*100-100</f>
        <v>-24.137931034482762</v>
      </c>
      <c r="I123" s="20">
        <f>G123/C123*100-100</f>
        <v>-73.170731707317074</v>
      </c>
    </row>
    <row r="124" spans="1:9" x14ac:dyDescent="0.3">
      <c r="A124" s="142" t="s">
        <v>9</v>
      </c>
      <c r="B124" s="142">
        <v>1</v>
      </c>
      <c r="C124" s="143" t="s">
        <v>7</v>
      </c>
      <c r="D124" s="144" t="s">
        <v>7</v>
      </c>
      <c r="E124" s="144" t="s">
        <v>7</v>
      </c>
      <c r="F124" s="211" t="s">
        <v>7</v>
      </c>
      <c r="G124" s="145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7</v>
      </c>
      <c r="D125" s="12">
        <v>3</v>
      </c>
      <c r="E125" s="12">
        <v>2</v>
      </c>
      <c r="F125" s="201">
        <v>5</v>
      </c>
      <c r="G125" s="63">
        <v>7</v>
      </c>
      <c r="H125" s="9">
        <f>G125/F125*100-100</f>
        <v>40</v>
      </c>
      <c r="I125" s="93">
        <f t="shared" ref="I125:I135" si="18">G125/C125*100-100</f>
        <v>0</v>
      </c>
    </row>
    <row r="126" spans="1:9" x14ac:dyDescent="0.3">
      <c r="A126" s="25" t="s">
        <v>9</v>
      </c>
      <c r="B126" s="25">
        <v>3</v>
      </c>
      <c r="C126" s="40">
        <v>79</v>
      </c>
      <c r="D126" s="12">
        <v>22</v>
      </c>
      <c r="E126" s="12">
        <v>33</v>
      </c>
      <c r="F126" s="201">
        <v>19</v>
      </c>
      <c r="G126" s="63">
        <v>67</v>
      </c>
      <c r="H126" s="9">
        <f>G126/F126*100-100</f>
        <v>252.63157894736838</v>
      </c>
      <c r="I126" s="93">
        <f t="shared" si="18"/>
        <v>-15.189873417721529</v>
      </c>
    </row>
    <row r="127" spans="1:9" x14ac:dyDescent="0.3">
      <c r="A127" s="25" t="s">
        <v>9</v>
      </c>
      <c r="B127" s="25">
        <v>4</v>
      </c>
      <c r="C127" s="40">
        <v>64</v>
      </c>
      <c r="D127" s="12">
        <v>8</v>
      </c>
      <c r="E127" s="12">
        <v>8</v>
      </c>
      <c r="F127" s="201">
        <v>22</v>
      </c>
      <c r="G127" s="63">
        <v>23</v>
      </c>
      <c r="H127" s="9">
        <f>G127/F127*100-100</f>
        <v>4.5454545454545467</v>
      </c>
      <c r="I127" s="93">
        <f t="shared" si="18"/>
        <v>-64.0625</v>
      </c>
    </row>
    <row r="128" spans="1:9" ht="15" thickBot="1" x14ac:dyDescent="0.35">
      <c r="A128" s="25" t="s">
        <v>9</v>
      </c>
      <c r="B128" s="25">
        <v>5</v>
      </c>
      <c r="C128" s="146">
        <v>3</v>
      </c>
      <c r="D128" s="34">
        <v>2</v>
      </c>
      <c r="E128" s="34" t="s">
        <v>7</v>
      </c>
      <c r="F128" s="34">
        <v>4</v>
      </c>
      <c r="G128" s="147">
        <v>2</v>
      </c>
      <c r="H128" s="9">
        <f>G128/F128*100-100</f>
        <v>-50</v>
      </c>
      <c r="I128" s="93">
        <f t="shared" si="18"/>
        <v>-33.333333333333343</v>
      </c>
    </row>
    <row r="129" spans="1:9" ht="15" thickBot="1" x14ac:dyDescent="0.35">
      <c r="A129" s="189" t="s">
        <v>9</v>
      </c>
      <c r="B129" s="189"/>
      <c r="C129" s="43">
        <v>153</v>
      </c>
      <c r="D129" s="37">
        <v>35</v>
      </c>
      <c r="E129" s="37">
        <v>43</v>
      </c>
      <c r="F129" s="37">
        <v>50</v>
      </c>
      <c r="G129" s="64">
        <v>99</v>
      </c>
      <c r="H129" s="20">
        <f>G129/F129*100-100</f>
        <v>98</v>
      </c>
      <c r="I129" s="20">
        <f t="shared" si="18"/>
        <v>-35.294117647058826</v>
      </c>
    </row>
    <row r="130" spans="1:9" x14ac:dyDescent="0.3">
      <c r="A130" s="25" t="s">
        <v>10</v>
      </c>
      <c r="B130" s="25">
        <v>1</v>
      </c>
      <c r="C130" s="40">
        <v>1</v>
      </c>
      <c r="D130" s="12">
        <v>4</v>
      </c>
      <c r="E130" s="12" t="s">
        <v>7</v>
      </c>
      <c r="F130" s="201">
        <v>2</v>
      </c>
      <c r="G130" s="63">
        <v>2</v>
      </c>
      <c r="H130" s="9">
        <f t="shared" ref="H130:H135" si="19">G130/F130*100-100</f>
        <v>0</v>
      </c>
      <c r="I130" s="9">
        <f t="shared" si="18"/>
        <v>100</v>
      </c>
    </row>
    <row r="131" spans="1:9" x14ac:dyDescent="0.3">
      <c r="A131" s="25" t="s">
        <v>10</v>
      </c>
      <c r="B131" s="25">
        <v>2</v>
      </c>
      <c r="C131" s="40">
        <v>52</v>
      </c>
      <c r="D131" s="12">
        <v>23</v>
      </c>
      <c r="E131" s="12">
        <v>14</v>
      </c>
      <c r="F131" s="201">
        <v>27</v>
      </c>
      <c r="G131" s="63">
        <v>27</v>
      </c>
      <c r="H131" s="9">
        <f t="shared" si="19"/>
        <v>0</v>
      </c>
      <c r="I131" s="9">
        <f t="shared" si="18"/>
        <v>-48.076923076923073</v>
      </c>
    </row>
    <row r="132" spans="1:9" x14ac:dyDescent="0.3">
      <c r="A132" s="25" t="s">
        <v>10</v>
      </c>
      <c r="B132" s="25">
        <v>3</v>
      </c>
      <c r="C132" s="40">
        <v>111</v>
      </c>
      <c r="D132" s="12">
        <v>119</v>
      </c>
      <c r="E132" s="12">
        <v>111</v>
      </c>
      <c r="F132" s="201">
        <v>131</v>
      </c>
      <c r="G132" s="63">
        <v>148</v>
      </c>
      <c r="H132" s="9">
        <f t="shared" si="19"/>
        <v>12.977099236641237</v>
      </c>
      <c r="I132" s="9">
        <f t="shared" si="18"/>
        <v>33.333333333333314</v>
      </c>
    </row>
    <row r="133" spans="1:9" x14ac:dyDescent="0.3">
      <c r="A133" s="25" t="s">
        <v>10</v>
      </c>
      <c r="B133" s="25">
        <v>4</v>
      </c>
      <c r="C133" s="40">
        <v>32</v>
      </c>
      <c r="D133" s="12">
        <v>17</v>
      </c>
      <c r="E133" s="12">
        <v>24</v>
      </c>
      <c r="F133" s="201">
        <v>44</v>
      </c>
      <c r="G133" s="63">
        <v>37</v>
      </c>
      <c r="H133" s="9">
        <f t="shared" si="19"/>
        <v>-15.909090909090907</v>
      </c>
      <c r="I133" s="9">
        <f t="shared" si="18"/>
        <v>15.625</v>
      </c>
    </row>
    <row r="134" spans="1:9" ht="15" thickBot="1" x14ac:dyDescent="0.35">
      <c r="A134" s="25" t="s">
        <v>10</v>
      </c>
      <c r="B134" s="25">
        <v>5</v>
      </c>
      <c r="C134" s="90">
        <v>1</v>
      </c>
      <c r="D134" s="91" t="s">
        <v>7</v>
      </c>
      <c r="E134" s="91" t="s">
        <v>7</v>
      </c>
      <c r="F134" s="207" t="s">
        <v>7</v>
      </c>
      <c r="G134" s="92" t="s">
        <v>7</v>
      </c>
      <c r="H134" s="9" t="s">
        <v>7</v>
      </c>
      <c r="I134" s="9" t="s">
        <v>7</v>
      </c>
    </row>
    <row r="135" spans="1:9" ht="15" thickBot="1" x14ac:dyDescent="0.35">
      <c r="A135" s="189" t="s">
        <v>10</v>
      </c>
      <c r="B135" s="189"/>
      <c r="C135" s="43">
        <v>197</v>
      </c>
      <c r="D135" s="37">
        <v>163</v>
      </c>
      <c r="E135" s="37">
        <v>149</v>
      </c>
      <c r="F135" s="37">
        <v>204</v>
      </c>
      <c r="G135" s="64">
        <v>214</v>
      </c>
      <c r="H135" s="20">
        <f t="shared" si="19"/>
        <v>4.9019607843137294</v>
      </c>
      <c r="I135" s="20">
        <f t="shared" si="18"/>
        <v>8.6294416243654695</v>
      </c>
    </row>
    <row r="136" spans="1:9" x14ac:dyDescent="0.3">
      <c r="A136" s="25" t="s">
        <v>12</v>
      </c>
      <c r="B136" s="25">
        <v>1</v>
      </c>
      <c r="C136" s="40">
        <v>7</v>
      </c>
      <c r="D136" s="65">
        <v>9</v>
      </c>
      <c r="E136" s="65">
        <v>8</v>
      </c>
      <c r="F136" s="65">
        <v>5</v>
      </c>
      <c r="G136" s="66">
        <v>8</v>
      </c>
      <c r="H136" s="9">
        <f>G136/F136*100-100</f>
        <v>60</v>
      </c>
      <c r="I136" s="9">
        <f>G136/C136*100-100</f>
        <v>14.285714285714278</v>
      </c>
    </row>
    <row r="137" spans="1:9" x14ac:dyDescent="0.3">
      <c r="A137" s="25" t="s">
        <v>12</v>
      </c>
      <c r="B137" s="25">
        <v>2</v>
      </c>
      <c r="C137" s="40">
        <v>32</v>
      </c>
      <c r="D137" s="12">
        <v>18</v>
      </c>
      <c r="E137" s="12">
        <v>16</v>
      </c>
      <c r="F137" s="201">
        <v>18</v>
      </c>
      <c r="G137" s="63">
        <v>29</v>
      </c>
      <c r="H137" s="9">
        <f>G137/F137*100-100</f>
        <v>61.111111111111114</v>
      </c>
      <c r="I137" s="9">
        <f>G137/C137*100-100</f>
        <v>-9.375</v>
      </c>
    </row>
    <row r="138" spans="1:9" x14ac:dyDescent="0.3">
      <c r="A138" s="25" t="s">
        <v>12</v>
      </c>
      <c r="B138" s="25">
        <v>3</v>
      </c>
      <c r="C138" s="40">
        <v>28</v>
      </c>
      <c r="D138" s="12">
        <v>15</v>
      </c>
      <c r="E138" s="12">
        <v>13</v>
      </c>
      <c r="F138" s="201">
        <v>19</v>
      </c>
      <c r="G138" s="63">
        <v>27</v>
      </c>
      <c r="H138" s="9">
        <f>G138/F138*100-100</f>
        <v>42.10526315789474</v>
      </c>
      <c r="I138" s="9">
        <f>G138/C138*100-100</f>
        <v>-3.5714285714285694</v>
      </c>
    </row>
    <row r="139" spans="1:9" x14ac:dyDescent="0.3">
      <c r="A139" s="25" t="s">
        <v>12</v>
      </c>
      <c r="B139" s="25">
        <v>4</v>
      </c>
      <c r="C139" s="40">
        <v>3</v>
      </c>
      <c r="D139" s="12">
        <v>1</v>
      </c>
      <c r="E139" s="12">
        <v>1</v>
      </c>
      <c r="F139" s="201">
        <v>1</v>
      </c>
      <c r="G139" s="63">
        <v>1</v>
      </c>
      <c r="H139" s="9">
        <f>G139/F139*100-100</f>
        <v>0</v>
      </c>
      <c r="I139" s="9">
        <f>G139/C139*100-100</f>
        <v>-66.666666666666671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9" t="s">
        <v>12</v>
      </c>
      <c r="B141" s="189"/>
      <c r="C141" s="43">
        <v>70</v>
      </c>
      <c r="D141" s="37">
        <v>43</v>
      </c>
      <c r="E141" s="37">
        <v>38</v>
      </c>
      <c r="F141" s="37">
        <v>43</v>
      </c>
      <c r="G141" s="64">
        <v>65</v>
      </c>
      <c r="H141" s="20">
        <f>G141/F141*100-100</f>
        <v>51.16279069767441</v>
      </c>
      <c r="I141" s="20">
        <f>G141/C141*100-100</f>
        <v>-7.1428571428571388</v>
      </c>
    </row>
    <row r="142" spans="1:9" ht="15" thickBot="1" x14ac:dyDescent="0.35">
      <c r="A142" s="195" t="s">
        <v>6</v>
      </c>
      <c r="B142" s="195"/>
      <c r="C142" s="148">
        <v>502</v>
      </c>
      <c r="D142" s="130">
        <v>252</v>
      </c>
      <c r="E142" s="130">
        <v>242</v>
      </c>
      <c r="F142" s="130">
        <v>326</v>
      </c>
      <c r="G142" s="130">
        <v>400</v>
      </c>
      <c r="H142" s="71">
        <f>G142/F142*100-100</f>
        <v>22.699386503067487</v>
      </c>
      <c r="I142" s="131">
        <f>G142/C142*100-100</f>
        <v>-20.318725099601593</v>
      </c>
    </row>
    <row r="143" spans="1:9" ht="15" thickBot="1" x14ac:dyDescent="0.35">
      <c r="A143" s="194" t="s">
        <v>24</v>
      </c>
      <c r="B143" s="194"/>
      <c r="C143" s="194"/>
      <c r="D143" s="194"/>
      <c r="E143" s="194"/>
      <c r="F143" s="194"/>
      <c r="G143" s="194"/>
      <c r="H143" s="194"/>
      <c r="I143" s="194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94" t="s">
        <v>6</v>
      </c>
      <c r="B145" s="194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 t="s">
        <v>7</v>
      </c>
      <c r="E146" s="74">
        <v>1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 t="s">
        <v>7</v>
      </c>
      <c r="D147" s="78" t="s">
        <v>7</v>
      </c>
      <c r="E147" s="78" t="s">
        <v>7</v>
      </c>
      <c r="F147" s="205">
        <v>1</v>
      </c>
      <c r="G147" s="79">
        <v>3</v>
      </c>
      <c r="H147" s="9">
        <f>G147/F147*100-100</f>
        <v>200</v>
      </c>
      <c r="I147" s="9" t="s">
        <v>7</v>
      </c>
    </row>
    <row r="148" spans="1:9" x14ac:dyDescent="0.3">
      <c r="A148" s="155" t="s">
        <v>8</v>
      </c>
      <c r="B148" s="155">
        <v>3</v>
      </c>
      <c r="C148" s="88">
        <v>2</v>
      </c>
      <c r="D148" s="78" t="s">
        <v>7</v>
      </c>
      <c r="E148" s="78">
        <v>2</v>
      </c>
      <c r="F148" s="205" t="s">
        <v>7</v>
      </c>
      <c r="G148" s="79">
        <v>1</v>
      </c>
      <c r="H148" s="9" t="s">
        <v>7</v>
      </c>
      <c r="I148" s="9">
        <f t="shared" ref="I148" si="20">G148/C148*100-100</f>
        <v>-50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 t="s">
        <v>7</v>
      </c>
      <c r="E149" s="78" t="s">
        <v>7</v>
      </c>
      <c r="F149" s="205">
        <v>2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94" t="s">
        <v>8</v>
      </c>
      <c r="B150" s="194"/>
      <c r="C150" s="152">
        <v>2</v>
      </c>
      <c r="D150" s="153" t="s">
        <v>7</v>
      </c>
      <c r="E150" s="153">
        <v>3</v>
      </c>
      <c r="F150" s="153">
        <v>3</v>
      </c>
      <c r="G150" s="154">
        <v>4</v>
      </c>
      <c r="H150" s="20">
        <f>G150/F150*100-100</f>
        <v>33.333333333333314</v>
      </c>
      <c r="I150" s="20">
        <f>G150/C150*100-100</f>
        <v>100</v>
      </c>
    </row>
    <row r="151" spans="1:9" x14ac:dyDescent="0.3">
      <c r="A151" s="155" t="s">
        <v>9</v>
      </c>
      <c r="B151" s="155">
        <v>1</v>
      </c>
      <c r="C151" s="88" t="s">
        <v>7</v>
      </c>
      <c r="D151" s="76" t="s">
        <v>7</v>
      </c>
      <c r="E151" s="76">
        <v>1</v>
      </c>
      <c r="F151" s="206" t="s">
        <v>7</v>
      </c>
      <c r="G151" s="89" t="s">
        <v>7</v>
      </c>
      <c r="H151" s="80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9</v>
      </c>
      <c r="D152" s="32">
        <v>3</v>
      </c>
      <c r="E152" s="32" t="s">
        <v>7</v>
      </c>
      <c r="F152" s="203" t="s">
        <v>7</v>
      </c>
      <c r="G152" s="129">
        <v>3</v>
      </c>
      <c r="H152" s="9" t="s">
        <v>7</v>
      </c>
      <c r="I152" s="9">
        <f t="shared" ref="I152" si="21">G152/C152*100-100</f>
        <v>-66.666666666666671</v>
      </c>
    </row>
    <row r="153" spans="1:9" x14ac:dyDescent="0.3">
      <c r="A153" s="21" t="s">
        <v>9</v>
      </c>
      <c r="B153" s="21">
        <v>3</v>
      </c>
      <c r="C153" s="90">
        <v>3</v>
      </c>
      <c r="D153" s="32">
        <v>2</v>
      </c>
      <c r="E153" s="32" t="s">
        <v>7</v>
      </c>
      <c r="F153" s="203" t="s">
        <v>7</v>
      </c>
      <c r="G153" s="129" t="s">
        <v>7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 t="s">
        <v>7</v>
      </c>
      <c r="E154" s="32" t="s">
        <v>7</v>
      </c>
      <c r="F154" s="203" t="s">
        <v>7</v>
      </c>
      <c r="G154" s="129" t="s">
        <v>7</v>
      </c>
      <c r="H154" s="9" t="s">
        <v>7</v>
      </c>
      <c r="I154" s="9" t="s">
        <v>7</v>
      </c>
    </row>
    <row r="155" spans="1:9" ht="15" thickBot="1" x14ac:dyDescent="0.35">
      <c r="A155" s="190" t="s">
        <v>9</v>
      </c>
      <c r="B155" s="190"/>
      <c r="C155" s="60">
        <v>12</v>
      </c>
      <c r="D155" s="156">
        <v>5</v>
      </c>
      <c r="E155" s="156">
        <v>1</v>
      </c>
      <c r="F155" s="156" t="s">
        <v>7</v>
      </c>
      <c r="G155" s="157">
        <v>3</v>
      </c>
      <c r="H155" s="20" t="s">
        <v>7</v>
      </c>
      <c r="I155" s="20">
        <f>G155/C155*100-100</f>
        <v>-75</v>
      </c>
    </row>
    <row r="156" spans="1:9" x14ac:dyDescent="0.3">
      <c r="A156" s="99" t="s">
        <v>10</v>
      </c>
      <c r="B156" s="99">
        <v>1</v>
      </c>
      <c r="C156" s="158" t="s">
        <v>7</v>
      </c>
      <c r="D156" s="159" t="s">
        <v>7</v>
      </c>
      <c r="E156" s="159" t="s">
        <v>7</v>
      </c>
      <c r="F156" s="210" t="s">
        <v>7</v>
      </c>
      <c r="G156" s="160">
        <v>1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8">
        <v>5</v>
      </c>
      <c r="D157" s="32">
        <v>1</v>
      </c>
      <c r="E157" s="32" t="s">
        <v>7</v>
      </c>
      <c r="F157" s="203">
        <v>5</v>
      </c>
      <c r="G157" s="129">
        <v>3</v>
      </c>
      <c r="H157" s="9">
        <f>G157/F157*100-100</f>
        <v>-40</v>
      </c>
      <c r="I157" s="9">
        <f>G157/C157*100-100</f>
        <v>-40</v>
      </c>
    </row>
    <row r="158" spans="1:9" x14ac:dyDescent="0.3">
      <c r="A158" s="25" t="s">
        <v>10</v>
      </c>
      <c r="B158" s="25">
        <v>3</v>
      </c>
      <c r="C158" s="128">
        <v>5</v>
      </c>
      <c r="D158" s="32" t="s">
        <v>7</v>
      </c>
      <c r="E158" s="32" t="s">
        <v>7</v>
      </c>
      <c r="F158" s="203" t="s">
        <v>7</v>
      </c>
      <c r="G158" s="129">
        <v>4</v>
      </c>
      <c r="H158" s="9" t="s">
        <v>7</v>
      </c>
      <c r="I158" s="9">
        <f>G158/C158*100-100</f>
        <v>-20</v>
      </c>
    </row>
    <row r="159" spans="1:9" ht="15" thickBot="1" x14ac:dyDescent="0.35">
      <c r="A159" s="25" t="s">
        <v>10</v>
      </c>
      <c r="B159" s="25">
        <v>4</v>
      </c>
      <c r="C159" s="128">
        <v>1</v>
      </c>
      <c r="D159" s="32" t="s">
        <v>7</v>
      </c>
      <c r="E159" s="32" t="s">
        <v>7</v>
      </c>
      <c r="F159" s="203" t="s">
        <v>7</v>
      </c>
      <c r="G159" s="129" t="s">
        <v>7</v>
      </c>
      <c r="H159" s="9" t="s">
        <v>7</v>
      </c>
      <c r="I159" s="9" t="s">
        <v>7</v>
      </c>
    </row>
    <row r="160" spans="1:9" ht="15" thickBot="1" x14ac:dyDescent="0.35">
      <c r="A160" s="189" t="s">
        <v>10</v>
      </c>
      <c r="B160" s="189"/>
      <c r="C160" s="43">
        <v>11</v>
      </c>
      <c r="D160" s="61">
        <v>1</v>
      </c>
      <c r="E160" s="61" t="s">
        <v>7</v>
      </c>
      <c r="F160" s="61">
        <v>5</v>
      </c>
      <c r="G160" s="62">
        <v>8</v>
      </c>
      <c r="H160" s="20">
        <f>G160/F160*100-100</f>
        <v>60</v>
      </c>
      <c r="I160" s="20">
        <f>G160/C160*100-100</f>
        <v>-27.272727272727266</v>
      </c>
    </row>
    <row r="161" spans="1:9" x14ac:dyDescent="0.3">
      <c r="A161" s="25" t="s">
        <v>12</v>
      </c>
      <c r="B161" s="25">
        <v>1</v>
      </c>
      <c r="C161" s="161">
        <v>11</v>
      </c>
      <c r="D161" s="32">
        <v>1</v>
      </c>
      <c r="E161" s="32">
        <v>4</v>
      </c>
      <c r="F161" s="203">
        <v>3</v>
      </c>
      <c r="G161" s="129">
        <v>4</v>
      </c>
      <c r="H161" s="9">
        <f t="shared" ref="H161:H162" si="22">G161/F161*100-100</f>
        <v>33.333333333333314</v>
      </c>
      <c r="I161" s="9">
        <f>G161/C161*100-100</f>
        <v>-63.636363636363633</v>
      </c>
    </row>
    <row r="162" spans="1:9" x14ac:dyDescent="0.3">
      <c r="A162" s="21" t="s">
        <v>12</v>
      </c>
      <c r="B162" s="21">
        <v>2</v>
      </c>
      <c r="C162" s="96">
        <v>3</v>
      </c>
      <c r="D162" s="91" t="s">
        <v>7</v>
      </c>
      <c r="E162" s="91" t="s">
        <v>7</v>
      </c>
      <c r="F162" s="207">
        <v>5</v>
      </c>
      <c r="G162" s="92">
        <v>5</v>
      </c>
      <c r="H162" s="9">
        <f t="shared" si="22"/>
        <v>0</v>
      </c>
      <c r="I162" s="9">
        <f>G162/C162*100-100</f>
        <v>66.666666666666686</v>
      </c>
    </row>
    <row r="163" spans="1:9" x14ac:dyDescent="0.3">
      <c r="A163" s="162" t="s">
        <v>12</v>
      </c>
      <c r="B163" s="162">
        <v>3</v>
      </c>
      <c r="C163" s="163" t="s">
        <v>7</v>
      </c>
      <c r="D163" s="32" t="s">
        <v>7</v>
      </c>
      <c r="E163" s="32">
        <v>1</v>
      </c>
      <c r="F163" s="203">
        <v>1</v>
      </c>
      <c r="G163" s="129" t="s">
        <v>7</v>
      </c>
      <c r="H163" s="9" t="s">
        <v>7</v>
      </c>
      <c r="I163" s="9" t="s">
        <v>7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9" t="s">
        <v>12</v>
      </c>
      <c r="B165" s="196"/>
      <c r="C165" s="43">
        <v>14</v>
      </c>
      <c r="D165" s="37">
        <v>1</v>
      </c>
      <c r="E165" s="37">
        <v>5</v>
      </c>
      <c r="F165" s="37">
        <v>9</v>
      </c>
      <c r="G165" s="64">
        <v>9</v>
      </c>
      <c r="H165" s="20">
        <f>G165/F165*100-100</f>
        <v>0</v>
      </c>
      <c r="I165" s="20">
        <f>G165/C165*100-100</f>
        <v>-35.714285714285708</v>
      </c>
    </row>
    <row r="166" spans="1:9" ht="15" thickBot="1" x14ac:dyDescent="0.35">
      <c r="A166" s="195" t="s">
        <v>25</v>
      </c>
      <c r="B166" s="197"/>
      <c r="C166" s="164">
        <v>39</v>
      </c>
      <c r="D166" s="165">
        <v>7</v>
      </c>
      <c r="E166" s="165">
        <v>9</v>
      </c>
      <c r="F166" s="165">
        <v>17</v>
      </c>
      <c r="G166" s="165">
        <v>24</v>
      </c>
      <c r="H166" s="166">
        <f>G166/F166*100-100</f>
        <v>41.176470588235304</v>
      </c>
      <c r="I166" s="167">
        <f>G166/C166*100-100</f>
        <v>-38.46153846153846</v>
      </c>
    </row>
    <row r="167" spans="1:9" ht="15" thickBot="1" x14ac:dyDescent="0.35">
      <c r="A167" s="189" t="s">
        <v>26</v>
      </c>
      <c r="B167" s="189"/>
      <c r="C167" s="168">
        <v>2860</v>
      </c>
      <c r="D167" s="169">
        <v>1961</v>
      </c>
      <c r="E167" s="169">
        <v>1509</v>
      </c>
      <c r="F167" s="169">
        <v>2253</v>
      </c>
      <c r="G167" s="170">
        <v>2405</v>
      </c>
      <c r="H167" s="171">
        <f>G167/F167*100-100</f>
        <v>6.7465601420328483</v>
      </c>
      <c r="I167" s="105">
        <f>G167/C167*100-100</f>
        <v>-15.909090909090907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6:I6"/>
    <mergeCell ref="A2:I2"/>
    <mergeCell ref="A4:A5"/>
    <mergeCell ref="B4:B5"/>
    <mergeCell ref="H4:I4"/>
    <mergeCell ref="D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2026-02-24T20:55:15Z</dcterms:modified>
</cp:coreProperties>
</file>