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13_ncr:1_{1F89C8AD-0A90-4E02-9134-345AE8D9BDCC}" xr6:coauthVersionLast="47" xr6:coauthVersionMax="47" xr10:uidLastSave="{00000000-0000-0000-0000-000000000000}"/>
  <bookViews>
    <workbookView xWindow="-120" yWindow="-120" windowWidth="29040" windowHeight="17640" xr2:uid="{77429B5F-2192-4B4D-A738-3848E38FE00D}"/>
  </bookViews>
  <sheets>
    <sheet name="6_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M28" i="1"/>
  <c r="L28" i="1"/>
  <c r="K28" i="1"/>
  <c r="N27" i="1"/>
  <c r="M27" i="1"/>
  <c r="L27" i="1"/>
  <c r="K27" i="1"/>
  <c r="M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M22" i="1"/>
  <c r="K22" i="1"/>
  <c r="M21" i="1"/>
  <c r="K21" i="1"/>
  <c r="N20" i="1"/>
  <c r="M20" i="1"/>
  <c r="L20" i="1"/>
  <c r="K20" i="1"/>
  <c r="N19" i="1"/>
  <c r="M19" i="1"/>
  <c r="L19" i="1"/>
  <c r="K19" i="1"/>
  <c r="N17" i="1"/>
  <c r="M17" i="1"/>
  <c r="L17" i="1"/>
  <c r="K17" i="1"/>
  <c r="K15" i="1"/>
  <c r="M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<sst xmlns="http://schemas.openxmlformats.org/spreadsheetml/2006/main" count="67" uniqueCount="35">
  <si>
    <t xml:space="preserve">Grūdų  ir aliejinių augalų sėklų  supirkimo kiekių suvestinė ataskaita (2026 m. 6 – 8 sav.) pagal GS-1*, t </t>
  </si>
  <si>
    <t xml:space="preserve">                      Data
Grūdai</t>
  </si>
  <si>
    <t>Pokytis, %</t>
  </si>
  <si>
    <t>8 sav.  (02 17 –  23)</t>
  </si>
  <si>
    <t>6  sav.  (02 02–08)</t>
  </si>
  <si>
    <t>7  sav.  (02 09–15)</t>
  </si>
  <si>
    <t>8  sav.  (02 16–22)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</si>
  <si>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</si>
  <si>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</si>
  <si>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</si>
  <si>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</si>
  <si>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</si>
  <si>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</si>
  <si>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</si>
  <si>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</si>
  <si>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</si>
  <si>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</si>
  <si>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</si>
  <si>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</si>
  <si>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</si>
  <si>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</si>
  <si>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</si>
  <si>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</si>
  <si>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</si>
  <si>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</si>
  <si>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</si>
  <si>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</si>
  <si>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</si>
  <si>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</si>
  <si>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* preliminarūs duomenys</t>
  </si>
  <si>
    <t>** lyginant 2026 m. 8 savaitę su  7 savaite</t>
  </si>
  <si>
    <t>*** lyginant 2026 m. 8 savaitę su  2025 m. 8 savaite</t>
  </si>
  <si>
    <t>Pastaba: grūdų bei aliejinių augalų sėklų 6 ir 7 savaičių supirkimo kiekiai patikslinti  2026-02-26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</si>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</sst>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6" xfId="0" applyNumberFormat="1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9" xfId="0" applyNumberFormat="1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left" vertical="center"/>
    </xf>
    <xf numFmtId="4" fontId="5" fillId="3" borderId="25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6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0" fillId="0" borderId="26" xfId="0" applyBorder="1"/>
    <xf numFmtId="0" fontId="0" fillId="0" borderId="26" xfId="0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98051973-EDE5-41C7-BA5A-5741F120F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B0299657-4EDD-4B3A-936A-FB6352CAE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A92C1B1F-9289-4068-8689-15847336A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ADCC56F9-FAE2-4BA3-8623-C03423CE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0191AB35-363A-4C1A-8AFE-2CDCB7F49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088B6A20-3DF9-42D0-BD5D-44E96DAC6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1BFDF6D0-3056-41B1-B80F-75FC227FA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F4B62CEE-203B-4CC4-A1E5-259F31AEB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DD416D64-4982-4DEA-8212-4347BCAC4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A0754345-DD43-4296-97F6-FF93045F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91131146-2082-41C6-8A32-DFEDBD8C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61C88380-31D5-4D53-863A-B676C728E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F7D8E678-BF81-40A0-A6DA-81741BD59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E06523C6-1575-4DAF-AC57-E70BCA015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F0FB6C07-A66F-4FB9-B889-F482AFD9D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9D4DD0BA-28ED-419A-93C5-FE6162ABC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918EE4BF-38E2-4706-B327-F486717B0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9760F37A-ED9F-4B1E-9152-C2C2F0E04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13A19C4F-BE43-4A07-9374-5ACB26ED3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CC8FF608-6EEB-449F-876D-612840A5F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431DD37E-7757-4E0C-BEE6-1BC623E37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026491C8-8307-4B57-8640-2884BEAAE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3574CBD8-BDB6-46CA-A550-F2D0C86D1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3D8BCD9E-F0E7-41DC-9451-8AA9972AE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0CE5F5D3-77D7-460C-958D-D8CD73DE7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D55F7978-029E-4581-AF46-D332A286B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F1B9A276-0B73-4270-ABEC-C4E803E0D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13D3D4FD-5755-4985-A0E5-1447B652D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5A61CE8A-25A7-47EF-B4BD-AD76B4926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9C6AE724-990E-43F7-8884-D26B856C4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709F3231-F9AC-4188-9487-4CB833D31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40C9EFAB-6FC6-449E-916E-45FB734BF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0E3B13F2-4092-454B-9BF7-DC8C41220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E30F70F4-D29B-4B5C-8672-E3BEAB5B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BBBF340A-66DD-4AAB-AD08-4B55FFF83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3AF5824C-2787-4E74-95C7-CE35C8A6F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C3A5182C-86B9-43E2-84FF-6B5A4AC66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8BB51C15-F729-4D7E-9057-4EAB955E4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77E9B8A9-2574-41C1-BEA1-0FB09991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A52A8D5E-F280-4C6E-A424-6CC27CE4C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FE41C606-120D-4FDD-9CD4-119B78B43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1565303F-049F-48D9-9439-C3DD9F459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85F0671A-CACA-4794-BA28-EB39CF7C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A89730A7-E040-421B-B647-202840671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27D7F772-B5FF-486B-ABBB-5ACE53589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69C60889-6D28-4C48-A7F5-0E2605B4E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84EDFB91-F808-48F9-9DCC-7813E9B8F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49BD3CD6-320A-432C-A536-105E87770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53C85942-A42E-4DA2-9A53-D38B5A4F9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903C0A07-28A1-4266-B33C-4A630E603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49769D12-F704-48DA-A844-01EE90A91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9E0B5227-4B6F-4050-BBAA-A1EE3C7E4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BE362335-8715-4E38-9A23-C4DE8BC8F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AA8488EB-EFAA-4B24-A7D2-F4614E440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B46AF834-15FF-4955-8B0C-2E351B3E6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AA76EFF5-E6C7-4FD1-A9DE-EB2D628E4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BF2A1E74-7E7A-4083-B26C-02D30B0FE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B3F66A99-AE1D-4E1F-BB58-8529B541F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DE73F59A-BC3C-4FFB-8D63-54B26BB2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DA15E7FC-772F-4908-AE99-28D459D1B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244FB4C9-6DBD-48FD-B8A4-00C648560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2009EB06-5CEE-4B91-B34B-40D0B038A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8364636B-1CC7-48D3-9388-CF388D0CB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41171B46-5C26-4FB5-B0B9-C30ABD15A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C5B45A3F-06F7-41BF-B865-5B1A777CB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E6C5F33D-D281-44F8-A75B-A59F316FC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C569E821-5913-4840-A344-2F9651D59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4C8DD058-354D-4787-9CF4-9B9A393BB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7D3DB74D-DED5-4720-9359-A33DB545D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6FE5E7CA-56CA-4832-9383-F2900D459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8B05949A-D27C-415F-B0AC-3F2F53958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F3CF7500-58D6-4755-82A1-86B5FED5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FFFFC722-0A13-4127-A26F-9E8E99D90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F6A47389-DC3A-426C-9E39-5EDB6260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4CF99053-9264-4A75-A58D-2EE1B8FA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0C51FB7E-0D06-4FD3-8119-57E4C2694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EA454B9C-C90E-4633-B173-41AD31258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E04C89F1-AC19-46CE-8326-01DB95F77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3C833D61-F8F2-4185-9DF4-E8E7C324F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570CBD5A-8483-4C5D-BC3F-F765A716F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9BF8B205-21F5-4726-95FE-15D9BD9C7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8A01FB50-1C4A-401F-AA88-5073399F6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75FD9905-62AE-402F-8E14-53225DABB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3F6C4A70-4618-4C3E-8165-2C3581E48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DB879CD6-03A1-43EE-92A4-6BDA9C171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D81D172F-A39A-4309-B010-BD512A2DF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AE3D5A05-D81A-4277-A217-9B7B5CAA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A35E881B-44C0-4EFF-B541-6D5C93943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FA74880F-ABFF-4E5A-A0E1-435961856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C13F890B-617D-431F-957A-63620ECA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13DFBADA-1E14-4A48-AA4F-E4D4C42E3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AD5A938D-3ADC-4CFA-8EA0-C2B35F241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94BD619A-AE0E-4DA6-A8E8-5DF910E40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1D396902-2E7A-41B0-9570-A293B8011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8DA8A57F-A0A7-4114-AB7C-321BD05B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D3109AA3-1520-4BC0-9F35-70674512E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60DEB25B-B528-4C71-8D49-D1684D842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9E3142E6-6B7A-45B2-A44D-6784884D5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CF98D49A-B40D-475B-A20B-F2E761A2B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07DF1F12-7295-40AF-952E-D234F6A1E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997E890C-E1BB-4CE1-917A-7BD12F05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0A7327B4-A348-47EA-86DF-D30DE567D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C40268E5-BFA9-4478-BB9D-24812590B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DCC69274-BCE8-43F3-99DA-3163F5FA5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72F8814F-E575-4DD4-BE96-9A007BC8A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CF8AD450-967F-4F77-A57C-2A408DF4A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0F740C46-FBDE-41F5-9F10-5EFFA8F88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2E4E426D-9FE7-4328-95F8-342803DB6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9C155173-890A-4AEF-BC94-488A5F4FC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B7A5443C-8373-4FDC-9D3F-B68EDF71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7518BEE6-4F02-41AD-8B85-F8B1338E0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0B93B424-DD1F-4948-875B-9203DBD33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7F07057D-B9D9-4E8B-A90F-C82F6C2C3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CEA4924D-8B3C-4779-9128-D1CE4CAA8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447227AA-E816-4A42-877B-86FFF7988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6FB3670E-94BF-4A87-91D2-60E53815A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826D90BB-8F0A-4FD8-9030-87290CC97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6B7C920A-EE57-479C-B0A9-BF58A989E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0FE4E11A-9962-4ED1-A9E6-5D0B89A77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65D3F7DA-32FB-446F-9B92-F460037F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47CA672C-AC8C-4952-A62F-1CC108DE3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6D133FF6-F90D-4B26-A563-A4DFA799F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00E8AA24-EA87-46E3-8C17-D47E29485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FF43D49E-081D-4658-91CB-E8097598F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CEAD9589-9C11-4921-AFC4-CF21FEC4A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6DF7ADB6-9B0D-4D0A-93DB-363F6839D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19D2329C-4E42-424A-B660-0E54130DF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BAD10881-B258-4A2D-97AB-A4CD1D90D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2C7441A1-C1B1-422B-BF3E-33B383562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C3F693CD-A9BA-4279-AC04-4CEB16BFD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2EC82E78-7BA4-484A-B4E7-CB4F3E79C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AD3C34DC-8A9F-45B7-9C80-E56329578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783B3BCD-7664-4C3E-B727-217B23692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13D018D7-7666-4EA9-88D1-63C3B4718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2B3743CB-4E66-43E3-BAAD-850A99056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DCFDF5A4-1601-475B-9FB6-9408E27EA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057E7D7E-5C71-4D87-827F-5D4CC0F8B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6A9FAE2E-635F-4F58-BE7F-9C8AFA820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93BADCD3-A7A6-4960-AAC1-75F80F2D4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6071B494-3628-41F2-8A1A-418632CF3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592CC4D1-D442-4E2D-85AA-B78EFA16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89FAF905-5D99-4498-BAA1-42DE88863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7F6B769A-3013-4DD9-9051-4844F205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D5497FB2-7ECB-4BCF-AAB3-B6786E9CA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EC6C515E-35B1-471E-A32B-35AF26BF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F9050DEB-B6DB-472D-B06F-12EB8E1AE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73898D21-46F9-4103-9AAA-4D1576FB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C41A70B5-290C-4308-8917-8737B2244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E004CA49-B65B-4DF3-80F0-E13EABEF5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257A0A41-43F5-4FA0-9331-67BC7F226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E935AF4D-7FDF-4C75-B289-A9E429CA8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A31C3C7C-5383-4F13-B59E-28F5AA380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9378E01A-4ED5-4C3F-9A15-C3D2A01D9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68F5CADC-A24A-4750-9A78-91D1C1220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6B26523B-123C-4A4F-8594-38EFBAB45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F33AFD28-A5D4-4CF7-8DE4-F3C820EC1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30556344-53C3-4DF7-8ADC-ADA125F49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C385242D-7FD8-4CD3-A717-101626144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563DFFAA-C4DC-4CFF-968B-CB116B704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D0C8E81A-38E2-4886-9525-8512469B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F0CA25AB-CF37-4344-BF1D-3E7D7C42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34871F3D-5EC7-424F-A4D5-757AE7DA7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C98CA1F6-C49D-4BBC-853F-46721ABDC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3EF9FE86-A10B-4594-9DEE-8A4C78982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0CC4F013-E597-4338-BD15-E73D0C6A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0B8F48D4-067C-4CEB-AC6C-AAE899885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55C57CCA-9524-421E-BCCD-2094FC457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DA01A326-A2C6-44D8-AEC0-1F80D314A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CCAAF11D-A291-432D-B8E8-13363F60D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0A59ABB2-1791-45E2-91D2-E6DDE6D73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39765C63-80E9-4D7C-B394-1A19ED937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213AF04E-0F82-469F-B5A2-5C98D50E5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F1377744-6D5F-4704-93F7-DAA0455D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9F557053-A3B4-43C7-BC66-47BB8CB89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3C76825F-FC13-4835-90D2-614D91BB7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CE7BAFB1-4C82-4048-ABA5-900574643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47FEAF11-0A25-41FC-BE6F-752746365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5364E141-1CC9-4CFB-A9DA-C473C72B9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AD3AFFDA-91CC-4F6D-82E4-966D82B1C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0E034849-FCE1-4CBB-9953-F9A27E7A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A499E452-7A05-409C-9BDB-8A0F9FCC0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E81DAE16-DE2A-4A02-B840-EB026386C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08F3E3EB-2C69-4569-BCE0-778F3C31B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D7D01C6F-AAE5-4516-9869-26DF9D0B0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B51F10D8-4E05-45E7-A840-86F50FDD9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1110FA4D-6A8C-43CA-A7F8-E990F4C8E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FA8ADD6D-A47D-46A7-A245-4E996F848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4C2321C9-1502-4A41-983A-40396D7E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F4ACE0B3-A689-4957-89C7-C784BB0C3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314070A0-48F5-4365-87D8-38F83ECBA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769B8263-C3AD-4C1C-85E7-F5441530E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718EB856-D103-4D22-BD3C-3800CFCE8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C9EDE2A3-84ED-45D6-8EC3-72AD0AE41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52BAFFE4-C6D7-4037-87C0-D86C54405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AAEF79E5-12DB-4352-9313-560529BD1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31F153F6-8DEF-4197-AA61-FAAAD870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B43A5000-0706-48D6-AFC2-5F33990B6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A7E7744A-4FE7-468E-BA03-26C4E5C0D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622C7758-A90D-46B4-8278-4270ED660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0D6657BC-905C-4338-84E2-D886344E9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96B103DA-1AD5-44D5-9C35-6E9069E86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5292DE16-0BF9-4E44-86C9-6A8495C77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C94F799D-D885-4424-A77C-F6FCE304F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1E4F0124-A85A-4245-B2F5-CE21C3199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0C9626F8-2948-48F9-A9DD-23397CC8D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04289801-0CC0-4612-98D4-78325DD09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B810EB21-7305-4A50-B547-4FDCBAB1A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1C32222E-C10F-4B9C-8C3E-F2FAF9CFA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BE14EB60-76C6-4569-BE96-F403B8659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4810E13C-DA27-49FA-95C1-C1C067A22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B0EDEA93-A2BF-429C-BF85-392178093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0517B47F-8300-4606-BD8B-A7C40FE05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909835B9-F069-4EED-A30E-D2591571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959D5725-962E-4B88-9DDD-B03996685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2887B093-23B3-4935-A77E-3C5F32901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1928F64E-EBF4-4A1C-9AA5-D834D0226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E9114103-F87F-4413-B563-8E887B6CC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1B1BCBA3-DCA2-4D45-AC70-950225F1F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12D9CCB4-F983-4B62-BC22-C8FF06251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EA4346E8-3760-43DB-8011-D9F5BED7A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AAB54899-399D-4E52-8F51-2A07AAD32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908D414B-CCEA-4815-A90C-49EEFFD7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3CCA0B1D-6BE4-4BE9-936A-FF076D528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98D3FAB1-2EF7-4811-9ACA-3B5C813B0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B89624F8-703C-487C-A605-4732F25A3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71B8F516-D5AA-46CA-BB04-C7D3E49D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5E80496D-DB98-4AB7-8AE2-47E33B665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8D033AFD-54CC-4813-8809-A3176B81E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31A9C6AC-8BC6-46B4-9C27-EE642F90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B0CC0980-1E8D-4D98-AC0E-5649D453E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581CEA6E-FC2F-4D26-BCF9-69F6C70D6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6C52412A-A893-4E2A-AE60-FD30342AF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693BC010-3E21-44AA-80AE-7EC463D08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0F943346-8525-48CB-BF41-6496739E7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AB895C89-8818-4DDB-9FEC-D73AD4734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EBAEF98A-CF3C-464D-A11A-48C41D173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F386AD9F-2169-4E95-8C42-E7908AC4B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F6186BC3-EBD6-4F93-9D3F-F8650777C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58499B81-F45F-43B7-92C5-CF4610F77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42F1F56F-8F59-45C7-9DFC-2148856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9A391B3C-2C58-45C6-BE66-220CA37F0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6F3644BF-9943-4899-8861-EF7256FDD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828748F0-6193-4784-A456-E04E55CFE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1F1C6AFB-4CAD-40E2-B9FA-1BB693AD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74E46758-DDAE-481B-8A50-61A5C508A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2C44DB06-50B1-4F17-B86B-D768DB0F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2EE53B1A-AD65-4673-9B9F-C0726BF95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107AF240-79EE-4AFB-A6B1-5D0688EE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B6C9D5A0-D676-449B-A948-4FF26D4B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381AD018-17D2-4BB5-8D26-76485F893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4807E2EE-05F1-4DCD-AEA8-BEC9BDD31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30A7876F-18EB-4EC8-A8E3-8F682F86E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F57B1669-15F9-4A96-84B8-8D9818659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01AD4162-439C-45DD-8A0D-94958AC9A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D2463FDF-333B-4D98-A36C-CABC600D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50246DD3-9590-454A-8C56-134188515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EC05FB33-CD0E-4DC4-B9DF-25E866BD3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EEB546E5-4A24-400D-B810-4DE9578A8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04A84C08-CA2F-4B56-9A0D-23E7BC549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54E7F207-7064-45BD-B2B0-910A32CB8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099D286B-0EA7-43DF-A4B6-E56C89FA4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089C3FD9-7E3C-41E7-BBF7-AA2B9818C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113B3120-7413-47DD-A461-6B3890D10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54194A79-D0F2-437A-9DE8-E1948813F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5C47D6BF-6EFC-48B3-9F7B-99D988146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3F36117A-E44E-4BC0-9267-F77FFA8B9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E9C060FD-394D-49B1-9B4F-F19DE01D1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8C3273FE-6A06-478F-AAC6-DE548E91A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9610C94B-65B9-4E36-80C0-B407C9959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4DDB1B95-D684-438F-A1A7-12C30F12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1B578364-1140-486D-A13D-8622476A3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B718EBE3-2D13-4526-B340-AC256FF77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FFCC21A2-702D-41EB-8920-B195EACE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557CF2C3-9BFD-4C0C-9046-6B85574F4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8C4FCF10-F21C-427F-B9A1-C03229AB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EF7CFB9A-824C-4CCF-B27D-4B91E93A0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DED66030-24A9-46C7-8834-B53141FBB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0B9EA248-56A5-496D-9B21-9317101E0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0C4CBA2B-38A5-480A-8BA0-A921EEA36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6F08F4A6-E8BD-4CD2-9C77-CD47A6B40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925E61F8-6D40-439D-A84F-E9C517DCE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6ED83049-953B-425B-A6CA-40CA9A086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99691A2B-42C5-436C-A9BB-DBF0DD002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62A2DA43-368A-4E11-80C7-4BD24F3CC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3222AF89-2FD1-4999-A9C5-2A466BEFD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22E0A372-EF0E-493D-A6BD-FC447555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EBEAE29B-6441-45F3-BA99-6F3DE454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2F577865-8BBC-4699-8FA3-A3B9CB7C3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A0D3F7C9-C0A4-41C3-8D28-0405409E3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EF415AD7-5652-48CE-AE45-42893608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0E6517B1-1B27-40DF-9391-9D7B6EC54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C25228CE-7EEF-44EB-BAEA-F94250A82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ED0DEAE2-20FD-44AD-817A-39352B8EB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0CACD16C-4D16-48A9-AA4F-FD27E2307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452C9E59-305A-4723-BED5-15C5C4A18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DAB20128-4816-4B80-B12B-20AFE9970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953A7F0A-B962-4D51-A329-CF34F35E3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EDF2F650-1300-441E-A87F-F5F7A66DC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CC2DD036-9497-4281-86AB-FC94C67F2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4D7C08B7-D91B-46A3-B52B-40B16368C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088B0854-BD44-4835-A8F6-6442DBB5B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5CB3C6BF-6F59-4E62-928C-969772F2F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B9172FCF-2F5F-461E-B19A-5A9C845E0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C3B4A890-0F05-4DEE-88E5-BDC1803BC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DC8ABA26-7BEE-4137-B7F4-F2747403C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7DD385EE-7A28-4B14-AB71-7357B69DB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338BB96F-DADB-4425-A6DD-9BBACEEB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0368DB39-F2AD-4CFC-AE22-5309BDBD1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0D9BD849-F3F9-4222-94DE-9B86921C4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A6422EF8-1B22-4338-B608-1CF203FC4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83F4D807-F997-4D6B-A635-204BE0B7F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BFFBFBBA-15CC-45BE-82E4-81FD4CFC9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EF910BE1-4FC2-423D-87A8-9DA9A25A7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EC9AB804-16AE-44B2-97C4-C436B6A80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C4C669E3-DF8E-4BC0-B48A-D579425D8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1965E477-9571-4C41-A7BE-73C2D5517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CFAAE86D-9DE0-4073-ACDA-C59DA306F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E5AC2B5A-59CA-4081-9A47-46D2D6F01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85A43C79-AA30-47D1-847F-B4CEC84E1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BDFD3255-8CBD-41DE-9E48-53EA73370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570FCF85-C8B2-4DFF-93E3-A34D5A29E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E742BB79-1403-4418-A21A-0D0BC4910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8BE75EAD-7608-4C1A-BF6F-FC75FCF19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5695A198-C9B0-401D-BE51-66C46D32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9F39F867-3862-43CC-9F41-2631D8369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1E74D08A-EBBF-4F90-BE85-EABC04AAF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2C6A9BF4-DA5A-4EFB-B912-AA66767E8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A5691BCD-D783-40BF-BFB5-B7515DD73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97A5652E-BF05-4158-A846-9E5720839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5E31292F-0DA6-4569-B796-E29AFCF60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970B7040-BF97-4123-A672-6DB2246FD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278DCE25-C7F4-454C-B727-FDA855AF5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A17A60B5-916F-4602-85CB-E86EC6A4D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C5258AC7-36B2-4A23-8147-48357A077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71F90207-2B82-479E-B926-CEC1CD133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4DFA01E5-93B9-4466-8F0D-1C80DED26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C0B1988C-EE03-4F7C-9693-CB60CC27B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8E63B200-B829-485C-A659-F9E894A75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A134A69A-272A-4B4E-9EC4-4305CF7CE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D3BD9460-F257-42D8-9F6B-A6FAD94A0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C839DC59-3964-4C4E-B401-882EDA99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6A76E571-5AF0-484D-A1A7-A3A21527F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02A416AA-CA6A-4B7E-9037-50EA15A77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406D7097-7457-403D-A2FD-32B85DAD5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18234971-F8F6-4FED-824E-C236CFCE0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02AAF114-71C1-4688-8991-86DEF5CBB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61CACCB6-0ED1-4FE7-B414-BE2B5326C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C6C4C1E7-64B1-4DFD-8D5C-8F90A0F74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75D6686D-CFBC-459D-AA79-B44E66811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E4AB04FF-9362-46BE-A8D7-D4ABD4E8D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E628B19B-6CDC-448A-81D4-FD4CF60F1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ED9CF8CB-BA20-4C48-8B61-A18DF4C7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E0D725B5-F2ED-490C-BEB3-3F75F9DD1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3391A8D4-44AA-4A4E-97D6-2A86CFD94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1B5087EC-4405-4BF3-9D18-C32161D28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A6867AA5-06B9-4AA0-BD79-B8E64D870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95BB5DA1-F672-4B9D-891D-C99F911B8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6290AECA-2269-4426-A882-118AEA338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07B913D0-8FD2-4EEF-AD10-37D98007C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3CBA9CA5-55FF-4913-96D7-62C8AB57E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3E853E2F-9766-47C7-BB8E-0CE1BA456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FC4B2B80-E1E2-40CE-A671-A89B69FD9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E0F0613B-D7AD-4B34-B9D1-E5BE3817F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31BA5008-A717-40DC-9EE9-44E23F6F6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69B1635A-8F44-4F61-8E48-D8FAF2313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D4306DED-50C6-457F-84B0-D96BCBD1F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08446AC2-53AF-44EB-BAA0-DBDC49956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DF41260F-1D43-4F98-A095-ACB6BA55C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C2CADBA0-3506-4804-8AD0-F02EEE226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1535A90C-3D70-41ED-B96D-BD5FECF7E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0DE8400C-8195-4FB0-9C78-A11DC14EA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D3C84611-F53C-4280-B5C6-70026E37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FDF18B4E-B179-43B4-BEC5-7C3A0CEE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F8F1A8E2-AB3E-4785-94B5-30F226D26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F8B69807-200E-42F3-9D58-168E1320D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7DFFE044-7FED-40B8-9CC7-11B2C49C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445CAD46-F23D-408E-89A1-E51475257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AAEBCD4B-EEB9-46B2-9DC2-F1D1FB2F1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1783E69A-F3DD-45D8-BBB9-DD1D69A7D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16484B18-0009-4606-9C26-5386DEE6A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BC4CC373-AF9F-459D-B766-F8D08F912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A6114A08-74CB-47D0-A64B-8886BDFB3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1B316FFA-1E42-470B-B28B-44B7F8C04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3535C69B-423E-4DCE-9D88-CDA46F194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758FD9DA-D111-40D4-A5CC-93DD3AF01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F3ECFA6C-4530-4F50-A605-CDFBDA74B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16E9C136-56C8-4013-8355-A94EFDEF6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F495454D-1C55-4E5E-A7F2-4E26098D2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EA16581E-9656-4860-A2EA-DDF16142F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2B9973B5-2E76-451E-A645-44C1CD683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DA5BADC1-A6A0-442B-A166-5122A2C6C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0241148A-07CE-475F-8220-FD8473F36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61354DA2-9535-4EBA-B410-8ABB1CFEA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E5CB4B6F-33FE-4811-ABE8-67930B40F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65948BA5-3553-4F10-A752-3A08BA672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9871C82E-0820-4400-96A0-1327EE45A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4A92A3F6-7BC1-4132-9C95-D9F7F374F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4687CBF1-90A8-423D-A551-C22A74D22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613FA2B6-C3C8-46E4-9AB7-FADF389A3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52A93FF6-FA68-4942-ADB7-401CD991E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DF03B5D0-C587-40A7-80AE-99672FEBC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171DDD59-BFC5-4566-B176-8A3D26B81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69ADD079-27AC-4C3B-BF03-D2211BF3F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2C33F173-11E5-4933-B91A-9A23C2F30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590ACACE-2C14-4435-9E00-822CD3BB6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120B4DDD-54D7-4E10-BCE3-D0BD53903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BC75FEF6-31E3-4028-9F5B-3D07B7DBA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49B0DAE5-A35D-4504-93CA-895D704EF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92FC228B-2A2E-4E85-BA13-7AAAFED88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0853FEB3-43E3-4DD2-8CC1-A5F7ABA13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12D6DE89-B1DB-45A9-A90F-6499F1A28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139FF1C6-093B-4E33-8681-96D76D8A2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4C341352-3664-450F-9A0F-678127EAD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1A34C24E-FAAB-4081-B25B-CDF909046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DD20B904-E2E8-49A1-91AD-A5B2FEFB0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593F0417-7FD0-4D3B-9BC4-E41D877E9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1BDA1FFB-F0F6-4DB7-920F-10145CA4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C51121BB-D2E6-45FE-AA3C-7EB19AD11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A88332C8-8D4D-4534-959A-EE09B60BD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B50490E5-FCFE-4B4D-B619-769E4061C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867428BC-7B99-41C9-95CF-7B4DB443D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603D040E-AF2C-45CC-B3BE-466991888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04204AB0-C56D-456E-9641-DD1494EC0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4D32458B-5C5B-4D05-B156-D9DEB4218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2459F90F-68A0-43E6-A881-869CA85D8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020EF0AF-AB5C-466F-941C-C4594D328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3C48CD3A-262B-431F-A7AA-7FCABD1EA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1697D408-0D69-4C07-8161-AD3B705BB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1166C763-1CF1-4B22-883E-1F9D9CD54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A1CF9EA1-4D56-4A1D-8E8E-9661B2228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85B1C7AE-11C4-4733-8006-3801C2178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1056E370-8404-4832-B811-03A7D831A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B52B910D-3541-4A6A-B786-A73B408CD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714B6835-33C8-4FA1-95CF-FABE74AE5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B966802C-C72B-46BD-BE86-2FA438DFA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566320EE-289C-4567-820D-19BA2C6E5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DDDE766C-D229-4B48-94EA-5919DA04B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295F9C6A-B208-4CFA-A484-C3F4DD80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0ACB3E72-8EE5-4AF7-BC5E-990B28164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37E3AEDF-702C-4198-9813-34E91BA49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0E306AF2-1956-4D89-AC4E-7621192CE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30368F02-CA75-4C63-ABD1-7E9232492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9ED5812F-80AB-441F-8BF0-9707FE890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A480EDDB-BA28-4AC3-882F-5E76CE53F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484F47DD-AFBC-4545-917C-08477C964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CDB974AF-CA11-465E-B361-DA697ABBE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FF4E8DEE-D4A7-4810-81BE-B432E1F28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5AAE28DB-B017-42EA-A8BB-93D623754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09C84228-364A-474B-B315-B61C0EC53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1D224F4F-9C97-4813-84B4-7560BA137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D324D025-3312-488A-B594-0A2D12C3C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AC5E4365-222D-44FC-862E-1A678F5D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FA158C61-F9F7-4878-AAC1-FA885E4F1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84BC1390-26C7-4B1A-B7F4-9D1EBCBB1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8C10B193-AD6E-4002-8974-B7CD30F0D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C0993115-ED96-4668-ACD0-D5F758D45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C37BDB6E-E0B2-43CB-8669-8DA378FBE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951BA7C5-3DB6-4E3D-B5D8-9D39BD9D9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F1693EE0-893A-45BA-8340-BAF56AC91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B380D618-FE9D-4FFC-99C9-122C8477E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11C9CC1D-CDC7-47A4-AF03-8F74EEEC6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572BA034-1C52-4012-AFEB-D1AAFA9DE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1CCF53AD-2CCC-435B-A867-8E44BB6A9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1F2C6256-2B2F-4111-AF80-6EFEA8F6F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1D42C4D8-4AB0-4776-B5C4-425D14F11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F8D5A246-0922-4CE9-93BB-E8F14EF27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ED2925B4-8DC6-4682-AE81-638ADEF55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44DA8E55-9B54-4928-A447-C361584D1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91361A20-7F4F-4054-9549-0BD30F6C7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A1AC40FC-2CB5-43E3-8554-E3DC36D0C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D1E03E3D-6370-4C58-B537-CB8DEE80B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812F1A70-2368-449C-A175-DDC7BCD55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C6168E24-4E61-4B5E-BF79-406D71015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EEFD7B00-DCB7-43E5-B53F-D732E1610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DBF63041-613F-40BE-ADD5-012E09EC2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6BD4E4F4-6155-4B21-974B-3690CBCC0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C940DA95-9BD7-42F0-82D4-72744DCAF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805E99D9-6523-4918-8533-227B58E9E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2BB4D357-78DD-4697-9A40-C63FE15FD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BACAD0E1-4ED2-4AB4-93EA-B09B89DEE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C89A8E35-60D0-428D-AB7F-9EFB8FB5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51C51DDB-919F-40E7-815C-E5F64F13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FC3BAB94-F6BF-4902-ABD2-6DD9CC931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2C966401-2CBE-4965-A607-9A82BABD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9A4799AB-A76D-49C4-B2CE-EC76CEFF4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F64DF969-0F59-4D83-8204-43110FA2D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81D07568-294F-449F-9D87-08426E454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6C213696-E444-4DC9-8B1F-12E8A0205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766211C6-4EC9-41BE-9F81-ECBE4F83F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0D9EC9E6-F917-4809-9B3D-8F9AE8AA8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45187239-9DA1-464A-9B9E-080ADD547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41879FD1-1549-46FC-A9A2-7F819AF8C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18C2EFF3-4C2B-4E5C-A5EA-535EF35CF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545129F4-D580-4BA5-80BE-B9D159805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B2679FD4-8F89-43CD-B8FB-0BB2319A3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EBF77728-E830-4833-A0EC-6FFF7C446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9C5F4A45-606D-4783-8F0D-C599CEA16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A8CE23E3-54BD-40C1-9AB5-B4A1308C9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98ABAC7F-E9CA-401C-A4EE-8F7BF4662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F6B2579C-764F-41B5-9ABE-56AF4F3B0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C61EC41A-A72B-4629-849B-9453AACAD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43C19D8A-A4A0-4110-9104-53650127F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934A944D-9E49-4378-A7BE-EF3B824EF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6C7AF408-9965-42E4-86BB-934F5B6BD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DA4F312F-D95E-4AB5-B702-732463B15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196C035E-95F9-4EE7-BBEC-50D0AC348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2DA2E03D-ACDB-4456-9697-000410B53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C4382AE5-1491-4CDE-BA26-4A909EF26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B888841A-32F4-4FF7-9E0D-987C652B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9108F971-EF2B-42FD-B963-7E4FA3130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6D771E06-2516-44D9-9666-D0FD5C8BE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0BE1305E-D2C0-4730-80C4-DA0897495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E00A754A-DEE8-4145-877D-A8ACE2B7B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1B2C36FF-25F4-4BCF-838C-A4A42673E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6762DD6B-C5F8-459C-A102-F9A8C179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DBBC9E8D-2D10-47D9-86E0-9BC771CDA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DDAA48E1-5EF2-4588-A0A2-52FAAFAD2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9EBFC6BA-25F8-40F6-8558-46B22BB6D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2E997D97-18A3-4523-9F8D-DD038D2AF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9B0814E3-7D73-4FC7-8B66-52C47A5E6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CE5A664C-8E77-4CC6-911A-05699F9C5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1319804B-E035-4B10-96B7-61B300B40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08E37219-2FFC-4AE0-AA8A-F832E3944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74AF47D8-AC66-4BDD-A0C9-AD65373E3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F249F57E-4380-4CFE-8808-92C592485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51F05962-4338-42D6-BC29-34EA89956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D93048FB-9C8D-46FF-94FD-8247BEF5B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52FC9DA3-D0F5-4BB8-B352-FA3C2E27A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4740EA54-DA42-4D06-8F62-A0AAEAB3F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1378B607-3C76-428D-8833-7C02D2550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A4984281-4BCC-412A-AD4B-77D543972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9994AFDE-2A1E-4EE7-A8C2-FEED1B02E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969092B6-E485-47D2-995B-8CA65B9A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49729497-0C6E-4FC0-9530-B85524F31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A831F826-722A-46E3-971D-627F732B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CBA651EB-14A6-4701-9688-4060610BC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F44365BD-F869-4CA2-9698-2A4ECBC70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CCE29BE3-F051-45EE-B758-468C6C79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85BDBB88-9FCC-4CAC-96C9-8CD8F3AE6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D6123DE0-514E-4ACC-9827-00C75E940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1FDA8D29-E1BA-4507-82EE-0761AE604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99460616-5A41-4643-9ABC-920A7F741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E60BA13D-67CB-442D-BBD1-3EC03B317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50BFB41A-9784-4900-8B83-9C82BE03C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0791D726-3CB6-4FBC-93EF-629CDEA98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890A8648-7DB2-459C-BA8A-7729614A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662E43B4-8B62-4F09-A758-3E93C411F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6C8296A8-4FD0-48FF-A7AD-977560A68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1A32016E-05D3-4190-BEE9-2559999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56D615EF-81EC-40A1-8A6B-D97D9FE70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ADC04CF8-81C3-4E87-831C-548405046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BEA5B1AC-B4F2-4D3F-950D-08CBEADDE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A762D469-FD34-41B1-91C1-31828C4F1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252386F3-5E38-414F-B250-5890DEAD7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4A92BD2B-12DB-4C76-B5E1-B1AAFFF3E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2178D402-4C41-4D61-8ABB-8AEA14081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EC8B3F08-3FD2-4914-AAB5-BF23256AC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866EA806-21BB-42E7-A787-CCF22CAE9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71926008-85C1-4FE6-BEE3-72CAF8E8E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AAC33695-CA71-4120-A4EB-2BDCD188D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C4A2B382-472A-4A69-A524-3D4D803AC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E4C63157-D861-4623-AF0C-B411C9F8F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D3CE7C85-E0D9-459C-BBA9-E8EE53E6E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4A55A55A-1EA0-416E-ABEF-E5D1A8DDB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5F165F09-9FDC-43C4-BBB2-03F1CF630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7E83A9E7-0003-4197-A300-B789AD087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3AF929E3-A11F-4D70-AB05-67F40BE5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754CB180-263E-4196-84C3-C62E332AF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9400963F-9678-4DC3-A589-E58C3C3DD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3BE1C9EC-3EEF-4CCB-B47B-E9383168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A858544B-6980-496C-A343-877847115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BC49BE66-82EE-4846-AE42-F16D6C959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CC4C1191-9E71-46DB-8B24-1DC17BBAB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FA038B36-DE66-4EDF-84DB-7F77442E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0ECD43C3-34D6-4961-9B79-18C7575A5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24217B45-D48E-4120-A550-7B8F274C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C387CD9E-9506-4A08-B1CC-9ADC7D92B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1B3A36E1-5792-4828-B4B9-1C0D237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BF5117AC-FF78-4481-AD49-3FA5F4535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3705A3E8-4DE7-4348-BF11-375E4CA9E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E11EF162-AD5D-49D5-88F1-45B107564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C0D36CDE-D30C-4642-9AD6-B05AFDB59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F4BAA9B1-2B50-4EB7-B9BB-5D5044F7F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2D70E7CD-95E7-4FBA-BE80-22655C228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9DB21CA8-FBB9-40F7-B517-BF64394AB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089E1B6C-84DE-4972-A673-ADF6DE149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CD5655D2-546A-4FEF-BD8A-39A6E4E40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23EAC323-1B29-4341-AFE7-A91555F9E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384550F2-F64A-4F3E-81EA-B7BE6ADF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6C52B163-860E-4D82-BFE4-64CFD2DC6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32339DF2-EDD9-428C-B05F-7764E7475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43085814-8AD3-47C4-B7D4-71A0745BC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1ED0B3A4-8B91-4D38-97FF-25A29C852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34FFE464-A808-444C-AF69-06FA5F86A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3F2C4949-48F7-426E-AA88-FAFEC7B26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B60E9FB6-60B9-4676-AB70-CD14A407D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E91DFB1F-B9FF-4E84-B2DD-44F05E5A0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5707BBDC-D293-4577-AB2B-1C8DBCDA7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529290AD-E520-4ECE-B7C4-FCE8CFD95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A82AC7AD-7CEB-4768-843F-E4869BA0B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E582CBFD-62F7-43BB-A5F9-468F69B85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FE55C21C-C153-443C-AA62-1FC125DE6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FD03071A-F4B8-4E75-B532-3D2AE2D3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59121B43-EB0E-4434-AB40-CAF3BA157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05F97FAA-BB2B-4EFE-B7FC-8B2C8F86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4F28984D-8E10-4F21-A9FA-00D6CF5C4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0502479D-D2AE-4D2A-88ED-B8A5DA99F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2FB9506A-6A79-42BB-A96F-5D8F914FE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DAC61BBF-787B-42ED-8D11-DEA68A9B5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885A7578-DCA5-4E60-8A2B-8B475CC5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BD6EDBDA-A8E2-4E03-8252-4E31DD897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7F14DB67-C80F-4936-9A17-39D5163C6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95913710-D9B7-40EA-8DFA-F6934B567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E3DBA3F1-F7A9-4B91-BEF0-921272C0C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29FDF06A-A6E1-4E8E-870B-570871506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0DB5A5F4-1EFB-4AE7-BAD2-4B167CDE3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976BEB86-9785-4880-B60C-2C697A8FB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39DA428F-13AA-497F-8F29-00305DB5D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13EF9EB7-C45D-401D-AEC2-318F1C805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0DABA0AA-8C19-4B3B-8549-B1371C3E5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F8F2EC8A-EC10-4F82-90E4-8B8124D3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2D5FD211-6A97-42B9-BA1A-7900D04A2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C638596B-0D09-4F1A-8092-512F4664A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5EC15686-1139-4D39-8ECB-7D053F0AB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C1769CA6-53F8-4D41-B8FA-3091073B7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45BF485B-31EB-4492-AAED-F3E357025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A4A40F95-1305-463D-AD59-ED5F4B135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191819DC-F328-4949-BB31-44C0F9A59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3DE61F08-D645-40DC-8EDD-FAB79EFDB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EE7B07C0-6E30-420A-99E3-59EAB9DAA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6E3AA8E4-31AA-4072-9BA7-3F3ACC827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20BDC2C7-A94B-48F2-A43D-90592241E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7A4E57F5-C683-43FB-98FF-2EAA5F19F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3831B62A-63EE-4169-8671-20FE08748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3E770934-E4E8-4EAA-9730-82708F21B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B680E5B9-EC41-4CD9-A504-77A290EE7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E52E0E71-2CA4-4EA7-8241-21BFCFCA4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E55F95D4-59C5-4222-AD88-65A8AC5D7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2252583F-5286-4776-BCFC-B163CB27C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85ADF478-C7C5-4798-840E-F7198CB82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AF880E3E-B861-4865-8904-3FCA3D72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77C32668-EE92-4EEA-9D2E-A99CA2E85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E03EF0FD-2496-42DC-ABC6-0007A51F6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2AD54A27-3697-420E-939B-FEE5D9654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8948473B-D08A-4A51-925A-8574A0E4A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CD73BDB7-D301-4D5F-8D9A-0724717EB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EB9E2819-36C2-4C6C-B17B-B0177F8B6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1158C843-8BC2-4840-9983-147401CA0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500146C4-C94A-4058-83CF-E13BA6168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938FA224-4110-4D14-BF80-942EE26BD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30E7FB5F-593E-414F-AE1A-035CA270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92428DEC-01AF-481B-83C4-997825321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466AFCAC-9AE6-41DB-9A36-C908B326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A34E12C3-CE9A-45D5-B9E5-265DE83FC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E2EA633C-4BB6-406F-A5B3-4FFED808F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3C52DA69-213E-4500-97FD-D766B4383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CDCCB6B9-2CD1-4D0C-BDA3-70805ED81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60B8589E-CB27-4887-9124-8D74CA291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73937DEC-8329-471C-A614-CE2517620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5A77118E-EEC8-4259-B01C-3A4F793B5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8D494F58-36CC-472C-A869-1E54D4906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CAD1EB22-9BE8-4EEA-8AB9-4381E3D5A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F50239EE-3CC0-4937-A224-EF4C4B0E3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E760E01D-B52B-4B02-9CE9-28D1434D0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7DD9F4EA-D8E6-49CA-9E11-2E04BF05C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FA8D00D7-F0AD-41EA-9A1D-6DE5B2892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7C52E387-A8C0-4951-AD3B-016B8CDC8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124EACA3-6512-41B7-91BE-B46160670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1AB2C2E0-197D-45D6-94CE-47305D7ED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F044B38D-AA54-442E-A948-E42770836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5059EDDF-8859-46FA-BFF0-913E03B89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9FBEB4DD-07C9-495D-9AD6-11A88A3AE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23261B61-BE96-45F6-BBD1-50B47F640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1ECEF3AC-7C4D-4146-A626-B179346E6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C878480E-9A23-474F-B632-C618B4F70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05A21B06-BB49-4DAD-B1C2-15A285F7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2B2F557B-5297-4927-91B1-D13FCA45C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583BA8EE-0035-406B-867B-ABB16F425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E4FD66E4-0502-4A93-B220-73296688B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A3A25DDD-6B76-4805-87A6-075EDD152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E2E5C2FB-E1B9-414B-B621-5FB29CDE4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89B9BD10-9664-48E5-8E5B-A7B6A441B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6F24F9C6-BF47-47F5-8006-5423FB107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B2F24D0D-75D7-4C4D-A8A0-C49A93E4F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043DA0D6-0A9E-4F98-9348-D266A029B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26EC6BAF-577B-4A0B-98EA-3971C0F47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B13880CF-5A53-4D6A-BA25-9D838A31F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D4B341D8-E98F-4FB4-A20F-36D1693AC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2FAF02EC-9FE9-41C2-BD5C-991D2D12D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77988886-2AF3-4E89-9EC0-794146D81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F8846CF0-5DB3-4404-82CB-05C7CBE03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1896C675-4B94-496E-9CE1-A302C2932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55687C93-1A31-47D5-AD0F-6A100BEFB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2A7E61C1-DAF5-4F41-9264-92BCE438F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4B75E87D-8101-43BA-96A1-DFA058B35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0B549905-39DE-4BBA-A744-329CC6323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3E904F4E-C110-421F-9F81-7B36B8E38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079B95CB-5ECC-4D5C-8566-BB3141D3B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70C17F63-1684-48AC-8E9A-7DCE334A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DD5C3D4E-6364-49AE-ACF6-A97A5637A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94195764-DCD2-49AF-A8EE-0F49D63B9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14891E71-2C97-4C8F-B0BD-426AC9097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B148B6C0-6E82-4B23-9988-8E2C5CFA4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5D888007-152C-479E-8FD4-A308F7F59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85AB261C-2B37-4808-B264-59B52C832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90121943-4CF0-46E8-B251-A12A0987A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32379E80-49F7-4CDB-8148-30E553F47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4869F278-B1BF-468A-B85B-5374CF729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A20DC8B8-08BF-491B-8677-E51F17C62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7DCF0672-AA63-48AA-A0C5-C0AB7BC93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9D30ADD9-FA3D-4F35-8441-25450262C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25537F17-06F1-4FC6-977F-C4255F97C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8BB76EBD-159B-4E87-8C43-05410FFD8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C9B1B14E-3D57-48EB-8417-C2EDF6B35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5AAF217B-6A28-4185-91E5-38D101A10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C6EF06E0-9CAA-4A21-A3F8-5DF1D66DB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4B2D45A6-FA98-4FA1-A2F6-B619A7772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FE20B460-2663-4387-A208-319462A35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AD4290E0-5D95-4EEE-BFC8-3D9FFBC44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8671A431-FD80-4227-9E5F-52B596424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B010B017-25F8-4B12-A544-A46C8C0F7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4C6AEC15-ED8D-4333-9F95-947EC0F6E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90574063-1CF9-438D-86C6-B606FD0C6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A8183C61-AA5F-4BAA-B79C-3DF5AC617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E9F26F35-3030-42A3-BEA7-C5CE9C99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0E2FCAFE-C164-462B-936C-8B2C73ABC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806F0800-33D0-49D2-91D1-7C122AD35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EA800D62-8A60-404A-9E28-233007CCA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1D240413-3B91-4950-BF99-DBA30ECE9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F2E98E79-D48F-407F-AF5B-088C080D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23FF93F4-E069-4CEF-B7A0-E700DA63B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E35BF332-E623-4107-A8C4-8FD62CFF7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9CDEA1F3-B1A8-4FE5-B85A-9C442ED6D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C51048CC-C352-4600-87BC-EA53B411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2BACBB0B-F602-4C03-96E6-97513456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3525892F-ACDD-47A6-9FB4-1A361CC42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B552714F-7CC8-431B-BA89-484184B95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4987EF81-C330-4BF8-9F19-2CDADF397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3E384625-8751-470A-8F8A-0825F739D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C5CC5DB8-A554-4A0E-AB9A-5687B5A68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57601ECF-19BD-49DE-B968-475FC1F63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02DA15AD-B4C4-40BA-9E96-89A006EDD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2CDE0BCB-3DB0-434F-8418-E5D9FE064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5" name="Picture 2" descr="https://is.vic.lt/ris/space.png">
          <a:extLst>
            <a:ext uri="{FF2B5EF4-FFF2-40B4-BE49-F238E27FC236}">
              <a16:creationId xmlns:a16="http://schemas.microsoft.com/office/drawing/2014/main" id="{1883D075-0CAE-4EB7-9F50-95AFB8E82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30F53AFA-1695-476E-B2A3-A3CB7DE21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7" name="Picture 746" descr="https://is.vic.lt/ris/space.png">
          <a:extLst>
            <a:ext uri="{FF2B5EF4-FFF2-40B4-BE49-F238E27FC236}">
              <a16:creationId xmlns:a16="http://schemas.microsoft.com/office/drawing/2014/main" id="{DF09641C-3481-46D5-ACF5-2049CC4FA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811EC947-AFFE-4B75-A640-EC63E3FE4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23043F22-46A6-434D-90FD-22DD4E0D8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5D789387-E411-4626-AD80-B5D2B8ECF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C789156D-A6A0-4578-8610-113132201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21661CE9-B18A-411E-B614-1099D5D84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1417B01E-A14B-4E9A-B9FA-0B15E3242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6416DE3C-68A5-4F98-8C27-747E64F54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C6C77BBB-B49C-4583-BA9D-C712F563D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6120D349-480E-46A0-ABA3-1674ECA61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7" name="Picture 756" descr="https://is.vic.lt/ris/space.png">
          <a:extLst>
            <a:ext uri="{FF2B5EF4-FFF2-40B4-BE49-F238E27FC236}">
              <a16:creationId xmlns:a16="http://schemas.microsoft.com/office/drawing/2014/main" id="{94481588-1D14-4EC5-9BC2-6A7466C98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8" name="Picture 2" descr="https://is.vic.lt/ris/space.png">
          <a:extLst>
            <a:ext uri="{FF2B5EF4-FFF2-40B4-BE49-F238E27FC236}">
              <a16:creationId xmlns:a16="http://schemas.microsoft.com/office/drawing/2014/main" id="{DA3D6453-9964-4567-8FAD-E8A98A4A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A98FB2C9-BD8E-47C0-8EDC-58BED69AA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0" name="Picture 2" descr="https://is.vic.lt/ris/space.png">
          <a:extLst>
            <a:ext uri="{FF2B5EF4-FFF2-40B4-BE49-F238E27FC236}">
              <a16:creationId xmlns:a16="http://schemas.microsoft.com/office/drawing/2014/main" id="{066331FA-0E71-4679-A520-C7AE35B52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6DDE51E7-67E5-4F20-84CB-8A19C292F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6B0D246B-2951-4B9B-A5EA-B34265BB4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3" name="Picture 2" descr="https://is.vic.lt/ris/space.png">
          <a:extLst>
            <a:ext uri="{FF2B5EF4-FFF2-40B4-BE49-F238E27FC236}">
              <a16:creationId xmlns:a16="http://schemas.microsoft.com/office/drawing/2014/main" id="{57787A39-D474-44EF-8349-D8BCAB248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44A31987-162D-4863-B836-AF634FB05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5" name="Picture 2" descr="https://is.vic.lt/ris/space.png">
          <a:extLst>
            <a:ext uri="{FF2B5EF4-FFF2-40B4-BE49-F238E27FC236}">
              <a16:creationId xmlns:a16="http://schemas.microsoft.com/office/drawing/2014/main" id="{443C79D5-A772-49F0-8D35-D1EE03911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603CB5EA-DF21-4081-BA03-F02FB6A67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7" name="Picture 766" descr="https://is.vic.lt/ris/space.png">
          <a:extLst>
            <a:ext uri="{FF2B5EF4-FFF2-40B4-BE49-F238E27FC236}">
              <a16:creationId xmlns:a16="http://schemas.microsoft.com/office/drawing/2014/main" id="{06114556-9A7A-4F4A-8CE2-C63F8CF9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B1D00C5C-75B6-46D8-913D-10FB71DDF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9" name="Picture 2" descr="https://is.vic.lt/ris/space.png">
          <a:extLst>
            <a:ext uri="{FF2B5EF4-FFF2-40B4-BE49-F238E27FC236}">
              <a16:creationId xmlns:a16="http://schemas.microsoft.com/office/drawing/2014/main" id="{8524D2BC-7D6F-4695-8366-E13535833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B62A034E-B003-43B1-8822-764F630CC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1" name="Picture 2" descr="https://is.vic.lt/ris/space.png">
          <a:extLst>
            <a:ext uri="{FF2B5EF4-FFF2-40B4-BE49-F238E27FC236}">
              <a16:creationId xmlns:a16="http://schemas.microsoft.com/office/drawing/2014/main" id="{4CA8ADD7-BDAB-44CC-9D10-079C441FD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64414C1D-C41A-43EC-8419-9F9668F97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3" name="Picture 2" descr="https://is.vic.lt/ris/space.png">
          <a:extLst>
            <a:ext uri="{FF2B5EF4-FFF2-40B4-BE49-F238E27FC236}">
              <a16:creationId xmlns:a16="http://schemas.microsoft.com/office/drawing/2014/main" id="{9EF5E326-879C-48B0-9646-86FA3D553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A155FDC8-20DB-4489-8346-9DA50898B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5" name="Picture 2" descr="https://is.vic.lt/ris/space.png">
          <a:extLst>
            <a:ext uri="{FF2B5EF4-FFF2-40B4-BE49-F238E27FC236}">
              <a16:creationId xmlns:a16="http://schemas.microsoft.com/office/drawing/2014/main" id="{F6BF9628-C2B3-4866-B3CA-9A6C4ADB9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404136AD-3A80-49E6-9307-32214001E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7" name="Picture 776" descr="https://is.vic.lt/ris/space.png">
          <a:extLst>
            <a:ext uri="{FF2B5EF4-FFF2-40B4-BE49-F238E27FC236}">
              <a16:creationId xmlns:a16="http://schemas.microsoft.com/office/drawing/2014/main" id="{34C7BD4F-296B-48EF-AAF0-9FF225230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0CDE8970-CF77-482C-BF54-151F2D4CC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9" name="Picture 2" descr="https://is.vic.lt/ris/space.png">
          <a:extLst>
            <a:ext uri="{FF2B5EF4-FFF2-40B4-BE49-F238E27FC236}">
              <a16:creationId xmlns:a16="http://schemas.microsoft.com/office/drawing/2014/main" id="{787888BE-4B31-4E76-9525-C114B3209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A7319343-A4BC-49DD-B874-1CE98C784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1" name="Picture 2" descr="https://is.vic.lt/ris/space.png">
          <a:extLst>
            <a:ext uri="{FF2B5EF4-FFF2-40B4-BE49-F238E27FC236}">
              <a16:creationId xmlns:a16="http://schemas.microsoft.com/office/drawing/2014/main" id="{9E8A72B8-87FF-4E66-9DA1-6AE841710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11906BB0-EA18-4749-8642-00FB66330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783" name="Picture 2" descr="https://is.vic.lt/ris/space.png">
          <a:extLst>
            <a:ext uri="{FF2B5EF4-FFF2-40B4-BE49-F238E27FC236}">
              <a16:creationId xmlns:a16="http://schemas.microsoft.com/office/drawing/2014/main" id="{133CF119-4F9C-4347-B3F1-AE09B45BC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B71E2576-6724-401D-9BF6-7453F3429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785" name="Picture 2" descr="https://is.vic.lt/ris/space.png">
          <a:extLst>
            <a:ext uri="{FF2B5EF4-FFF2-40B4-BE49-F238E27FC236}">
              <a16:creationId xmlns:a16="http://schemas.microsoft.com/office/drawing/2014/main" id="{3BD4720E-0417-4144-B7BF-A7C0DF8FD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ADF17318-81CE-4BE7-9DB1-970621708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787" name="Picture 786" descr="https://is.vic.lt/ris/space.png">
          <a:extLst>
            <a:ext uri="{FF2B5EF4-FFF2-40B4-BE49-F238E27FC236}">
              <a16:creationId xmlns:a16="http://schemas.microsoft.com/office/drawing/2014/main" id="{0D58EA4D-683C-48CE-BF57-B3C703792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53D71DFE-4171-43F6-A81A-132962254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789" name="Picture 2" descr="https://is.vic.lt/ris/space.png">
          <a:extLst>
            <a:ext uri="{FF2B5EF4-FFF2-40B4-BE49-F238E27FC236}">
              <a16:creationId xmlns:a16="http://schemas.microsoft.com/office/drawing/2014/main" id="{B626BA8E-DAFB-424A-A432-F03545352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69B2D4CD-5C7B-455F-B8A3-C5ADBCAFC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791" name="Picture 2" descr="https://is.vic.lt/ris/space.png">
          <a:extLst>
            <a:ext uri="{FF2B5EF4-FFF2-40B4-BE49-F238E27FC236}">
              <a16:creationId xmlns:a16="http://schemas.microsoft.com/office/drawing/2014/main" id="{5DA1F8E7-6BAD-4453-9F0D-E078D072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6E51D-B193-445A-9D65-B9DEBA4DBE6A}">
  <dimension ref="B2:W35"/>
  <sheetViews>
    <sheetView showGridLines="0" showRowColHeaders="0" tabSelected="1" workbookViewId="0">
      <selection activeCell="AC57" sqref="AC57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3" ht="15" customHeight="1" x14ac:dyDescent="0.25">
      <c r="B5" s="2"/>
      <c r="C5" s="8" t="s">
        <v>3</v>
      </c>
      <c r="D5" s="9"/>
      <c r="E5" s="10" t="s">
        <v>4</v>
      </c>
      <c r="F5" s="11"/>
      <c r="G5" s="12" t="s">
        <v>5</v>
      </c>
      <c r="H5" s="13"/>
      <c r="I5" s="12" t="s">
        <v>6</v>
      </c>
      <c r="J5" s="13"/>
      <c r="K5" s="12" t="s">
        <v>7</v>
      </c>
      <c r="L5" s="13"/>
      <c r="M5" s="12" t="s">
        <v>8</v>
      </c>
      <c r="N5" s="14"/>
    </row>
    <row r="6" spans="2:23" ht="15" customHeight="1" x14ac:dyDescent="0.25">
      <c r="B6" s="2"/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6" t="s">
        <v>9</v>
      </c>
      <c r="L6" s="16" t="s">
        <v>10</v>
      </c>
      <c r="M6" s="16" t="s">
        <v>9</v>
      </c>
      <c r="N6" s="17" t="s">
        <v>10</v>
      </c>
    </row>
    <row r="7" spans="2:23" ht="37.5" customHeight="1" x14ac:dyDescent="0.25">
      <c r="B7" s="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2:23" s="27" customFormat="1" x14ac:dyDescent="0.25">
      <c r="B8" s="20" t="s">
        <v>11</v>
      </c>
      <c r="C8" s="21">
        <v>26611.851000000002</v>
      </c>
      <c r="D8" s="22">
        <v>11254.808999999999</v>
      </c>
      <c r="E8" s="23">
        <v>31730.344000000001</v>
      </c>
      <c r="F8" s="23">
        <v>6340.8220000000001</v>
      </c>
      <c r="G8" s="21">
        <v>36559.496999999996</v>
      </c>
      <c r="H8" s="22">
        <v>12822.975</v>
      </c>
      <c r="I8" s="23">
        <v>21382.404999999999</v>
      </c>
      <c r="J8" s="23">
        <v>11625.705</v>
      </c>
      <c r="K8" s="21">
        <f t="shared" ref="K8:L23" si="0">+((I8*100/G8)-100)</f>
        <v>-41.513404847993385</v>
      </c>
      <c r="L8" s="24">
        <f t="shared" si="0"/>
        <v>-9.3369128458879516</v>
      </c>
      <c r="M8" s="23">
        <f t="shared" ref="M8:N13" si="1">+((I8*100/C8)-100)</f>
        <v>-19.650816472706097</v>
      </c>
      <c r="N8" s="25">
        <f t="shared" si="1"/>
        <v>3.295444640597637</v>
      </c>
      <c r="O8" s="26"/>
      <c r="P8" s="26"/>
      <c r="Q8" s="26"/>
      <c r="R8" s="26"/>
      <c r="S8" s="26"/>
      <c r="T8" s="26"/>
      <c r="U8" s="26"/>
      <c r="V8" s="26"/>
      <c r="W8" s="26"/>
    </row>
    <row r="9" spans="2:23" s="27" customFormat="1" x14ac:dyDescent="0.25">
      <c r="B9" s="28" t="s">
        <v>12</v>
      </c>
      <c r="C9" s="29">
        <v>1424.7339999999999</v>
      </c>
      <c r="D9" s="30">
        <v>643.09400000000005</v>
      </c>
      <c r="E9" s="31">
        <v>1759.1419999999998</v>
      </c>
      <c r="F9" s="31">
        <v>26.52</v>
      </c>
      <c r="G9" s="29">
        <v>2092.3420000000001</v>
      </c>
      <c r="H9" s="30">
        <v>161.47999999999999</v>
      </c>
      <c r="I9" s="31">
        <v>1794.518</v>
      </c>
      <c r="J9" s="31">
        <v>274.20499999999998</v>
      </c>
      <c r="K9" s="29">
        <f>+((I9*100/G9)-100)</f>
        <v>-14.234001898351238</v>
      </c>
      <c r="L9" s="32">
        <f>+((J9*100/H9)-100)</f>
        <v>69.807406489967804</v>
      </c>
      <c r="M9" s="31">
        <f>+((I9*100/C9)-100)</f>
        <v>25.954599244490552</v>
      </c>
      <c r="N9" s="33">
        <f>+((J9*100/D9)-100)</f>
        <v>-57.361598770941733</v>
      </c>
      <c r="O9" s="26"/>
      <c r="Q9" s="34"/>
      <c r="R9" s="34"/>
      <c r="S9" s="34"/>
    </row>
    <row r="10" spans="2:23" x14ac:dyDescent="0.25">
      <c r="B10" s="35" t="s">
        <v>13</v>
      </c>
      <c r="C10" s="36">
        <v>2763.9769999999999</v>
      </c>
      <c r="D10" s="37">
        <v>903.23400000000004</v>
      </c>
      <c r="E10" s="38">
        <v>4875.3860000000004</v>
      </c>
      <c r="F10" s="38">
        <v>1808.902</v>
      </c>
      <c r="G10" s="36">
        <v>9211.8050000000003</v>
      </c>
      <c r="H10" s="37">
        <v>3782.9989999999998</v>
      </c>
      <c r="I10" s="38">
        <v>6328.58</v>
      </c>
      <c r="J10" s="38">
        <v>2120.73</v>
      </c>
      <c r="K10" s="36">
        <f>+((I10*100/G10)-100)</f>
        <v>-31.299240485442326</v>
      </c>
      <c r="L10" s="39">
        <f t="shared" si="0"/>
        <v>-43.940508575339301</v>
      </c>
      <c r="M10" s="38">
        <f t="shared" si="1"/>
        <v>128.96644943138097</v>
      </c>
      <c r="N10" s="40">
        <f t="shared" si="1"/>
        <v>134.79297723513508</v>
      </c>
      <c r="O10" s="26"/>
      <c r="P10" s="26"/>
      <c r="Q10" s="26"/>
      <c r="R10" s="26"/>
    </row>
    <row r="11" spans="2:23" x14ac:dyDescent="0.25">
      <c r="B11" s="35" t="s">
        <v>14</v>
      </c>
      <c r="C11" s="36">
        <v>18570.773000000001</v>
      </c>
      <c r="D11" s="37">
        <v>8188.9210000000003</v>
      </c>
      <c r="E11" s="38">
        <v>17589.030999999999</v>
      </c>
      <c r="F11" s="38">
        <v>4182.6270000000004</v>
      </c>
      <c r="G11" s="36">
        <v>17365.792999999998</v>
      </c>
      <c r="H11" s="37">
        <v>8502.9560000000001</v>
      </c>
      <c r="I11" s="38">
        <v>8981.4340000000011</v>
      </c>
      <c r="J11" s="38">
        <v>7792.741</v>
      </c>
      <c r="K11" s="36">
        <f t="shared" si="0"/>
        <v>-48.280887604729585</v>
      </c>
      <c r="L11" s="39">
        <f t="shared" si="0"/>
        <v>-8.3525658606254183</v>
      </c>
      <c r="M11" s="38">
        <f t="shared" si="1"/>
        <v>-51.636725084087772</v>
      </c>
      <c r="N11" s="40">
        <f t="shared" si="1"/>
        <v>-4.8380000246674797</v>
      </c>
      <c r="O11" s="26"/>
      <c r="Q11" s="26"/>
      <c r="R11" s="26"/>
    </row>
    <row r="12" spans="2:23" x14ac:dyDescent="0.25">
      <c r="B12" s="35" t="s">
        <v>15</v>
      </c>
      <c r="C12" s="36">
        <v>2674.9319999999998</v>
      </c>
      <c r="D12" s="37">
        <v>491.44</v>
      </c>
      <c r="E12" s="38">
        <v>3972.5609999999997</v>
      </c>
      <c r="F12" s="38">
        <v>77.914000000000001</v>
      </c>
      <c r="G12" s="36">
        <v>3330.04</v>
      </c>
      <c r="H12" s="37">
        <v>135.607</v>
      </c>
      <c r="I12" s="38">
        <v>2452.8879999999999</v>
      </c>
      <c r="J12" s="38">
        <v>648.16</v>
      </c>
      <c r="K12" s="36">
        <f t="shared" si="0"/>
        <v>-26.340584497483519</v>
      </c>
      <c r="L12" s="39">
        <f t="shared" si="0"/>
        <v>377.96942635704647</v>
      </c>
      <c r="M12" s="38">
        <f t="shared" si="1"/>
        <v>-8.3009212944478605</v>
      </c>
      <c r="N12" s="40">
        <f t="shared" si="1"/>
        <v>31.889956047533786</v>
      </c>
      <c r="O12" s="26"/>
      <c r="P12" s="26"/>
      <c r="Q12" s="26"/>
      <c r="R12" s="26"/>
    </row>
    <row r="13" spans="2:23" x14ac:dyDescent="0.25">
      <c r="B13" s="35" t="s">
        <v>16</v>
      </c>
      <c r="C13" s="36">
        <v>1177.4349999999999</v>
      </c>
      <c r="D13" s="37">
        <v>1028.1199999999999</v>
      </c>
      <c r="E13" s="38">
        <v>3534.2239999999997</v>
      </c>
      <c r="F13" s="38">
        <v>244.85900000000001</v>
      </c>
      <c r="G13" s="36">
        <v>4559.5169999999998</v>
      </c>
      <c r="H13" s="37">
        <v>239.93299999999999</v>
      </c>
      <c r="I13" s="38">
        <v>1824.9850000000001</v>
      </c>
      <c r="J13" s="38">
        <v>789.86899999999991</v>
      </c>
      <c r="K13" s="36">
        <f t="shared" si="0"/>
        <v>-59.974159543653414</v>
      </c>
      <c r="L13" s="39">
        <f t="shared" si="0"/>
        <v>229.20398611278978</v>
      </c>
      <c r="M13" s="38">
        <f t="shared" si="1"/>
        <v>54.996666482650852</v>
      </c>
      <c r="N13" s="40">
        <f t="shared" si="1"/>
        <v>-23.173462241761655</v>
      </c>
      <c r="O13" s="26"/>
    </row>
    <row r="14" spans="2:23" s="27" customFormat="1" x14ac:dyDescent="0.25">
      <c r="B14" s="41" t="s">
        <v>17</v>
      </c>
      <c r="C14" s="42">
        <v>25.46</v>
      </c>
      <c r="D14" s="43">
        <v>80.739999999999995</v>
      </c>
      <c r="E14" s="44">
        <v>78.7</v>
      </c>
      <c r="F14" s="44">
        <v>0</v>
      </c>
      <c r="G14" s="42">
        <v>55.26</v>
      </c>
      <c r="H14" s="43">
        <v>0</v>
      </c>
      <c r="I14" s="44">
        <v>110.38</v>
      </c>
      <c r="J14" s="44">
        <v>0</v>
      </c>
      <c r="K14" s="42">
        <f t="shared" si="0"/>
        <v>99.746652189648927</v>
      </c>
      <c r="L14" s="45" t="s">
        <v>18</v>
      </c>
      <c r="M14" s="44">
        <f>+((I14*100/C14)-100)</f>
        <v>333.54281225451689</v>
      </c>
      <c r="N14" s="46" t="s">
        <v>18</v>
      </c>
      <c r="O14" s="26"/>
      <c r="P14" s="34"/>
      <c r="Q14" s="34"/>
      <c r="R14" s="34"/>
      <c r="S14" s="34"/>
      <c r="T14" s="34"/>
    </row>
    <row r="15" spans="2:23" x14ac:dyDescent="0.25">
      <c r="B15" s="47" t="s">
        <v>13</v>
      </c>
      <c r="C15" s="29">
        <v>0</v>
      </c>
      <c r="D15" s="30">
        <v>0</v>
      </c>
      <c r="E15" s="31">
        <v>78.7</v>
      </c>
      <c r="F15" s="31">
        <v>0</v>
      </c>
      <c r="G15" s="29">
        <v>55.26</v>
      </c>
      <c r="H15" s="30">
        <v>0</v>
      </c>
      <c r="I15" s="31">
        <v>110.38</v>
      </c>
      <c r="J15" s="31">
        <v>0</v>
      </c>
      <c r="K15" s="29">
        <f t="shared" si="0"/>
        <v>99.746652189648927</v>
      </c>
      <c r="L15" s="32" t="s">
        <v>18</v>
      </c>
      <c r="M15" s="31" t="s">
        <v>18</v>
      </c>
      <c r="N15" s="33" t="s">
        <v>18</v>
      </c>
      <c r="O15" s="26"/>
      <c r="Q15" s="26"/>
      <c r="R15" s="26"/>
    </row>
    <row r="16" spans="2:23" x14ac:dyDescent="0.25">
      <c r="B16" s="48" t="s">
        <v>14</v>
      </c>
      <c r="C16" s="49">
        <v>25.46</v>
      </c>
      <c r="D16" s="50">
        <v>80.739999999999995</v>
      </c>
      <c r="E16" s="51">
        <v>0</v>
      </c>
      <c r="F16" s="51">
        <v>0</v>
      </c>
      <c r="G16" s="49">
        <v>0</v>
      </c>
      <c r="H16" s="50">
        <v>0</v>
      </c>
      <c r="I16" s="51">
        <v>0</v>
      </c>
      <c r="J16" s="51">
        <v>0</v>
      </c>
      <c r="K16" s="49" t="s">
        <v>18</v>
      </c>
      <c r="L16" s="52" t="s">
        <v>18</v>
      </c>
      <c r="M16" s="51" t="s">
        <v>18</v>
      </c>
      <c r="N16" s="53" t="s">
        <v>18</v>
      </c>
      <c r="O16" s="26"/>
      <c r="Q16" s="26"/>
      <c r="R16" s="26"/>
    </row>
    <row r="17" spans="2:20" s="27" customFormat="1" x14ac:dyDescent="0.25">
      <c r="B17" s="20" t="s">
        <v>19</v>
      </c>
      <c r="C17" s="21">
        <v>2906.703</v>
      </c>
      <c r="D17" s="22">
        <v>3814.9250000000002</v>
      </c>
      <c r="E17" s="23">
        <v>2216.123</v>
      </c>
      <c r="F17" s="23">
        <v>1997.4580000000001</v>
      </c>
      <c r="G17" s="21">
        <v>1751.952</v>
      </c>
      <c r="H17" s="22">
        <v>3788.41</v>
      </c>
      <c r="I17" s="23">
        <v>1175.4380000000001</v>
      </c>
      <c r="J17" s="23">
        <v>237.24</v>
      </c>
      <c r="K17" s="21">
        <f t="shared" si="0"/>
        <v>-32.906951788633464</v>
      </c>
      <c r="L17" s="24">
        <f t="shared" si="0"/>
        <v>-93.737742219031205</v>
      </c>
      <c r="M17" s="23">
        <f t="shared" ref="M17:N29" si="2">+((I17*100/C17)-100)</f>
        <v>-59.561124751995642</v>
      </c>
      <c r="N17" s="25">
        <f t="shared" si="2"/>
        <v>-93.781266997385273</v>
      </c>
      <c r="O17" s="26"/>
      <c r="P17" s="34"/>
      <c r="Q17" s="34"/>
      <c r="R17" s="34"/>
      <c r="S17" s="34"/>
      <c r="T17" s="34"/>
    </row>
    <row r="18" spans="2:20" x14ac:dyDescent="0.25">
      <c r="B18" s="47" t="s">
        <v>13</v>
      </c>
      <c r="C18" s="29">
        <v>446.59199999999998</v>
      </c>
      <c r="D18" s="30">
        <v>25.06</v>
      </c>
      <c r="E18" s="31">
        <v>1206.7809999999999</v>
      </c>
      <c r="F18" s="31">
        <v>0</v>
      </c>
      <c r="G18" s="29">
        <v>162.88400000000001</v>
      </c>
      <c r="H18" s="30">
        <v>0</v>
      </c>
      <c r="I18" s="31">
        <v>0</v>
      </c>
      <c r="J18" s="31">
        <v>0</v>
      </c>
      <c r="K18" s="29" t="s">
        <v>18</v>
      </c>
      <c r="L18" s="32" t="s">
        <v>18</v>
      </c>
      <c r="M18" s="31" t="s">
        <v>18</v>
      </c>
      <c r="N18" s="33" t="s">
        <v>18</v>
      </c>
      <c r="O18" s="26"/>
      <c r="Q18" s="26"/>
      <c r="R18" s="26"/>
    </row>
    <row r="19" spans="2:20" x14ac:dyDescent="0.25">
      <c r="B19" s="35" t="s">
        <v>14</v>
      </c>
      <c r="C19" s="36">
        <v>1331.721</v>
      </c>
      <c r="D19" s="37">
        <v>1168.72</v>
      </c>
      <c r="E19" s="38">
        <v>256.20600000000002</v>
      </c>
      <c r="F19" s="38">
        <v>280.57799999999997</v>
      </c>
      <c r="G19" s="36">
        <v>807.86099999999999</v>
      </c>
      <c r="H19" s="37">
        <v>1237.6300000000001</v>
      </c>
      <c r="I19" s="38">
        <v>541.21799999999996</v>
      </c>
      <c r="J19" s="38">
        <v>48.08</v>
      </c>
      <c r="K19" s="36">
        <f t="shared" si="0"/>
        <v>-33.006049307987396</v>
      </c>
      <c r="L19" s="39">
        <f t="shared" si="0"/>
        <v>-96.115155579615873</v>
      </c>
      <c r="M19" s="38">
        <f t="shared" si="2"/>
        <v>-59.359505482004117</v>
      </c>
      <c r="N19" s="40">
        <f t="shared" si="2"/>
        <v>-95.886097611061672</v>
      </c>
      <c r="O19" s="26"/>
      <c r="Q19" s="26"/>
      <c r="R19" s="26"/>
    </row>
    <row r="20" spans="2:20" x14ac:dyDescent="0.25">
      <c r="B20" s="48" t="s">
        <v>20</v>
      </c>
      <c r="C20" s="49">
        <v>1128.3900000000001</v>
      </c>
      <c r="D20" s="50">
        <v>2621.145</v>
      </c>
      <c r="E20" s="51">
        <v>753.13599999999997</v>
      </c>
      <c r="F20" s="51">
        <v>1716.88</v>
      </c>
      <c r="G20" s="49">
        <v>781.20699999999999</v>
      </c>
      <c r="H20" s="50">
        <v>2550.7800000000002</v>
      </c>
      <c r="I20" s="51">
        <v>634.22</v>
      </c>
      <c r="J20" s="51">
        <v>189.16</v>
      </c>
      <c r="K20" s="54">
        <f t="shared" si="0"/>
        <v>-18.815371598052749</v>
      </c>
      <c r="L20" s="52">
        <f t="shared" si="0"/>
        <v>-92.584229137753937</v>
      </c>
      <c r="M20" s="53">
        <f t="shared" si="2"/>
        <v>-43.794255532218479</v>
      </c>
      <c r="N20" s="53">
        <f t="shared" si="2"/>
        <v>-92.783306532069005</v>
      </c>
      <c r="O20" s="26"/>
      <c r="Q20" s="26"/>
      <c r="R20" s="26"/>
    </row>
    <row r="21" spans="2:20" x14ac:dyDescent="0.25">
      <c r="B21" s="35" t="s">
        <v>21</v>
      </c>
      <c r="C21" s="36">
        <v>624.42899999999997</v>
      </c>
      <c r="D21" s="37">
        <v>18.579999999999998</v>
      </c>
      <c r="E21" s="38">
        <v>983.947</v>
      </c>
      <c r="F21" s="38">
        <v>70.614999999999995</v>
      </c>
      <c r="G21" s="36">
        <v>895.34</v>
      </c>
      <c r="H21" s="37">
        <v>26.305</v>
      </c>
      <c r="I21" s="38">
        <v>222.94</v>
      </c>
      <c r="J21" s="38">
        <v>0</v>
      </c>
      <c r="K21" s="55">
        <f t="shared" si="0"/>
        <v>-75.099962025599211</v>
      </c>
      <c r="L21" s="39" t="s">
        <v>18</v>
      </c>
      <c r="M21" s="40">
        <f t="shared" si="2"/>
        <v>-64.29698172250167</v>
      </c>
      <c r="N21" s="40" t="s">
        <v>18</v>
      </c>
      <c r="O21" s="26"/>
      <c r="Q21" s="26"/>
      <c r="R21" s="26"/>
    </row>
    <row r="22" spans="2:20" x14ac:dyDescent="0.25">
      <c r="B22" s="35" t="s">
        <v>22</v>
      </c>
      <c r="C22" s="36">
        <v>25.8</v>
      </c>
      <c r="D22" s="37">
        <v>0</v>
      </c>
      <c r="E22" s="38">
        <v>25.1</v>
      </c>
      <c r="F22" s="38">
        <v>723.58</v>
      </c>
      <c r="G22" s="36">
        <v>9.7170000000000005</v>
      </c>
      <c r="H22" s="37">
        <v>0</v>
      </c>
      <c r="I22" s="38">
        <v>15.6</v>
      </c>
      <c r="J22" s="38">
        <v>9.6</v>
      </c>
      <c r="K22" s="55">
        <f>+((I22*100/G22)-100)</f>
        <v>60.543377585674591</v>
      </c>
      <c r="L22" s="39" t="s">
        <v>18</v>
      </c>
      <c r="M22" s="40">
        <f t="shared" si="2"/>
        <v>-39.534883720930232</v>
      </c>
      <c r="N22" s="40" t="s">
        <v>18</v>
      </c>
      <c r="O22" s="26"/>
      <c r="Q22" s="26"/>
      <c r="R22" s="26"/>
    </row>
    <row r="23" spans="2:20" x14ac:dyDescent="0.25">
      <c r="B23" s="35" t="s">
        <v>23</v>
      </c>
      <c r="C23" s="36">
        <v>360.09199999999998</v>
      </c>
      <c r="D23" s="37">
        <v>314.32</v>
      </c>
      <c r="E23" s="38">
        <v>265.512</v>
      </c>
      <c r="F23" s="38">
        <v>128.04</v>
      </c>
      <c r="G23" s="36">
        <v>726.41099999999994</v>
      </c>
      <c r="H23" s="37">
        <v>288.76</v>
      </c>
      <c r="I23" s="38">
        <v>102.854</v>
      </c>
      <c r="J23" s="38">
        <v>1206.7929999999999</v>
      </c>
      <c r="K23" s="55">
        <f t="shared" si="0"/>
        <v>-85.840798115667297</v>
      </c>
      <c r="L23" s="39">
        <f t="shared" si="0"/>
        <v>317.92249619060811</v>
      </c>
      <c r="M23" s="40">
        <f t="shared" si="2"/>
        <v>-71.436743943214509</v>
      </c>
      <c r="N23" s="40">
        <f t="shared" si="2"/>
        <v>283.93770679562226</v>
      </c>
      <c r="O23" s="26"/>
      <c r="Q23" s="26"/>
      <c r="R23" s="26"/>
    </row>
    <row r="24" spans="2:20" x14ac:dyDescent="0.25">
      <c r="B24" s="35" t="s">
        <v>24</v>
      </c>
      <c r="C24" s="36">
        <v>336.48399999999998</v>
      </c>
      <c r="D24" s="37">
        <v>184.67500000000001</v>
      </c>
      <c r="E24" s="38">
        <v>135.99600000000001</v>
      </c>
      <c r="F24" s="38">
        <v>673.33399999999995</v>
      </c>
      <c r="G24" s="36">
        <v>504.44600000000003</v>
      </c>
      <c r="H24" s="37">
        <v>515.32600000000002</v>
      </c>
      <c r="I24" s="38">
        <v>402.31200000000001</v>
      </c>
      <c r="J24" s="38">
        <v>280.37900000000002</v>
      </c>
      <c r="K24" s="55">
        <f t="shared" ref="K24:L36" si="3">+((I24*100/G24)-100)</f>
        <v>-20.246765758872101</v>
      </c>
      <c r="L24" s="39">
        <f t="shared" si="3"/>
        <v>-45.591916573198326</v>
      </c>
      <c r="M24" s="40">
        <f t="shared" si="2"/>
        <v>19.563485930980391</v>
      </c>
      <c r="N24" s="40">
        <f t="shared" si="2"/>
        <v>51.822932178150808</v>
      </c>
      <c r="O24" s="26"/>
      <c r="Q24" s="26"/>
      <c r="R24" s="26"/>
    </row>
    <row r="25" spans="2:20" x14ac:dyDescent="0.25">
      <c r="B25" s="47" t="s">
        <v>25</v>
      </c>
      <c r="C25" s="29">
        <v>338.91800000000001</v>
      </c>
      <c r="D25" s="30">
        <v>396.08</v>
      </c>
      <c r="E25" s="31">
        <v>279.02300000000002</v>
      </c>
      <c r="F25" s="31">
        <v>107.28</v>
      </c>
      <c r="G25" s="29">
        <v>216.52</v>
      </c>
      <c r="H25" s="30">
        <v>212.78</v>
      </c>
      <c r="I25" s="31">
        <v>232.387</v>
      </c>
      <c r="J25" s="31">
        <v>52.16</v>
      </c>
      <c r="K25" s="56">
        <f t="shared" si="3"/>
        <v>7.3281913910955154</v>
      </c>
      <c r="L25" s="32">
        <f t="shared" si="3"/>
        <v>-75.486417896418828</v>
      </c>
      <c r="M25" s="33">
        <f t="shared" si="2"/>
        <v>-31.432676930702996</v>
      </c>
      <c r="N25" s="33">
        <f t="shared" si="2"/>
        <v>-86.830943243789136</v>
      </c>
      <c r="O25" s="26"/>
      <c r="Q25" s="26"/>
      <c r="R25" s="26"/>
    </row>
    <row r="26" spans="2:20" x14ac:dyDescent="0.25">
      <c r="B26" s="35" t="s">
        <v>26</v>
      </c>
      <c r="C26" s="36">
        <v>329.08</v>
      </c>
      <c r="D26" s="37">
        <v>16.66</v>
      </c>
      <c r="E26" s="38">
        <v>226.30500000000001</v>
      </c>
      <c r="F26" s="38">
        <v>0</v>
      </c>
      <c r="G26" s="36">
        <v>960.49900000000002</v>
      </c>
      <c r="H26" s="37">
        <v>91.33</v>
      </c>
      <c r="I26" s="38">
        <v>417.983</v>
      </c>
      <c r="J26" s="38">
        <v>0</v>
      </c>
      <c r="K26" s="55">
        <f t="shared" si="3"/>
        <v>-56.482724084043809</v>
      </c>
      <c r="L26" s="39" t="s">
        <v>18</v>
      </c>
      <c r="M26" s="40">
        <f t="shared" si="2"/>
        <v>27.015619302297324</v>
      </c>
      <c r="N26" s="40" t="s">
        <v>18</v>
      </c>
      <c r="O26" s="26"/>
      <c r="Q26" s="26"/>
      <c r="R26" s="26"/>
    </row>
    <row r="27" spans="2:20" x14ac:dyDescent="0.25">
      <c r="B27" s="35" t="s">
        <v>27</v>
      </c>
      <c r="C27" s="36">
        <v>1963.7</v>
      </c>
      <c r="D27" s="37">
        <v>5497.49</v>
      </c>
      <c r="E27" s="38">
        <v>8714.4809999999998</v>
      </c>
      <c r="F27" s="38">
        <v>188.7</v>
      </c>
      <c r="G27" s="36">
        <v>3649.1130000000003</v>
      </c>
      <c r="H27" s="37">
        <v>999.54</v>
      </c>
      <c r="I27" s="38">
        <v>3133.1099999999997</v>
      </c>
      <c r="J27" s="38">
        <v>3223.58</v>
      </c>
      <c r="K27" s="55">
        <f t="shared" si="3"/>
        <v>-14.140504829529831</v>
      </c>
      <c r="L27" s="39">
        <f t="shared" si="3"/>
        <v>222.50635292234426</v>
      </c>
      <c r="M27" s="40">
        <f t="shared" si="2"/>
        <v>59.551357131944769</v>
      </c>
      <c r="N27" s="40">
        <f t="shared" si="2"/>
        <v>-41.362694611540903</v>
      </c>
      <c r="O27" s="26"/>
      <c r="Q27" s="26"/>
      <c r="R27" s="26"/>
    </row>
    <row r="28" spans="2:20" x14ac:dyDescent="0.25">
      <c r="B28" s="57" t="s">
        <v>28</v>
      </c>
      <c r="C28" s="58">
        <v>33522.519999999997</v>
      </c>
      <c r="D28" s="59">
        <v>21578.278999999999</v>
      </c>
      <c r="E28" s="59">
        <v>44655.531000000003</v>
      </c>
      <c r="F28" s="59">
        <v>10229.829000000002</v>
      </c>
      <c r="G28" s="59">
        <v>45328.76</v>
      </c>
      <c r="H28" s="59">
        <v>17241.190999999999</v>
      </c>
      <c r="I28" s="59">
        <v>27195.409</v>
      </c>
      <c r="J28" s="59">
        <v>16635.457000000002</v>
      </c>
      <c r="K28" s="59">
        <f>+((I28*100/G28)-100)</f>
        <v>-40.004074675768763</v>
      </c>
      <c r="L28" s="59">
        <f>+((J28*100/H28)-100)</f>
        <v>-3.5132955722142185</v>
      </c>
      <c r="M28" s="59">
        <f>+((I28*100/C28)-100)</f>
        <v>-18.874210530711892</v>
      </c>
      <c r="N28" s="60">
        <f>+((J28*100/D28)-100)</f>
        <v>-22.906469973810218</v>
      </c>
    </row>
    <row r="29" spans="2:20" x14ac:dyDescent="0.25">
      <c r="B29" s="20"/>
      <c r="C29" s="23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</row>
    <row r="30" spans="2:20" x14ac:dyDescent="0.25">
      <c r="B30" s="62" t="s">
        <v>29</v>
      </c>
      <c r="C30" s="63"/>
      <c r="D30" s="63"/>
      <c r="E30" s="63"/>
      <c r="F30" s="63"/>
      <c r="G30" s="63"/>
      <c r="H30" s="63"/>
      <c r="I30" s="63"/>
      <c r="J30" s="63"/>
      <c r="K30" s="62"/>
      <c r="L30" s="64"/>
      <c r="M30" s="64"/>
      <c r="N30" s="64"/>
    </row>
    <row r="31" spans="2:20" ht="15" customHeight="1" x14ac:dyDescent="0.25">
      <c r="B31" s="65" t="s">
        <v>30</v>
      </c>
      <c r="C31" s="65"/>
      <c r="D31" s="65"/>
      <c r="E31" s="65"/>
      <c r="F31" s="66"/>
      <c r="G31" s="67"/>
      <c r="H31" s="67"/>
      <c r="I31" s="67"/>
      <c r="J31" s="67"/>
      <c r="K31" s="68"/>
      <c r="L31" s="26"/>
      <c r="M31" s="26"/>
      <c r="N31" s="26"/>
    </row>
    <row r="32" spans="2:20" x14ac:dyDescent="0.25">
      <c r="B32" s="65" t="s">
        <v>31</v>
      </c>
      <c r="C32" s="65"/>
      <c r="D32" s="65"/>
      <c r="E32" s="65"/>
      <c r="F32" s="66"/>
      <c r="G32" s="69"/>
      <c r="H32" s="68"/>
      <c r="I32" s="68"/>
      <c r="J32" s="68"/>
      <c r="K32" s="70"/>
      <c r="L32" s="26"/>
      <c r="M32" s="26"/>
      <c r="N32" s="26"/>
    </row>
    <row r="33" spans="2:14" ht="15" customHeight="1" x14ac:dyDescent="0.25">
      <c r="B33" s="71" t="s">
        <v>32</v>
      </c>
      <c r="C33" s="72"/>
      <c r="D33" s="72"/>
      <c r="E33" s="72"/>
      <c r="F33" s="72"/>
      <c r="G33" s="72"/>
      <c r="H33" s="72"/>
      <c r="I33" s="72"/>
      <c r="J33" s="72"/>
      <c r="K33" s="73"/>
      <c r="M33" s="64"/>
      <c r="N33" s="64"/>
    </row>
    <row r="34" spans="2:14" x14ac:dyDescent="0.25">
      <c r="C34" s="26"/>
      <c r="D34" s="26"/>
      <c r="K34" s="74" t="s">
        <v>33</v>
      </c>
      <c r="L34" s="74"/>
      <c r="M34" s="74"/>
      <c r="N34" s="74"/>
    </row>
    <row r="35" spans="2:14" x14ac:dyDescent="0.25">
      <c r="I35" s="75" t="s">
        <v>34</v>
      </c>
      <c r="J35" s="75"/>
      <c r="K35" s="75"/>
      <c r="L35" s="75"/>
      <c r="M35" s="75"/>
      <c r="N35" s="75"/>
    </row>
  </sheetData>
  <mergeCells count="26">
    <mergeCell ref="L6:L7"/>
    <mergeCell ref="M6:M7"/>
    <mergeCell ref="N6:N7"/>
    <mergeCell ref="B33:K33"/>
    <mergeCell ref="K34:N34"/>
    <mergeCell ref="I35:N35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6_8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2026-02-26T07:05:43Z</dcterms:created>
  <dcterms:modified xsi:type="dcterms:W3CDTF">2026-02-26T07:06:21Z</dcterms:modified>
</cp:coreProperties>
</file>