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E9107967-BDA8-4524-8E09-97DADB43CA31}" xr6:coauthVersionLast="47" xr6:coauthVersionMax="47" xr10:uidLastSave="{00000000-0000-0000-0000-000000000000}"/>
  <bookViews>
    <workbookView xWindow="-120" yWindow="-120" windowWidth="29040" windowHeight="17640" xr2:uid="{1EF07FCD-9F0D-4370-97F3-39F03C71FF11}"/>
  </bookViews>
  <sheets>
    <sheet name="5_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N27" i="1"/>
  <c r="M27" i="1"/>
  <c r="L27" i="1"/>
  <c r="K27" i="1"/>
  <c r="M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K15" i="1"/>
  <c r="M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<sst xmlns="http://schemas.openxmlformats.org/spreadsheetml/2006/main" count="63" uniqueCount="35">
  <si>
    <t xml:space="preserve">Grūdų  ir aliejinių augalų sėklų  supirkimo kiekių suvestinė ataskaita (2026 m. 5 – 7 sav.) pagal GS-1*, t </t>
  </si>
  <si>
    <t xml:space="preserve">                      Data
Grūdai</t>
  </si>
  <si>
    <t>Pokytis, %</t>
  </si>
  <si>
    <t>7 sav.  (02 10 –  16)</t>
  </si>
  <si>
    <t>5  sav.  (01 26–02 01)</t>
  </si>
  <si>
    <t>6  sav.  (02 02–08)</t>
  </si>
  <si>
    <t>7  sav.  (02 09–15)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</si>
  <si>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</si>
  <si>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</si>
  <si>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</si>
  <si>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</si>
  <si>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</si>
  <si>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</si>
  <si>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</si>
  <si>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</si>
  <si>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</si>
  <si>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</si>
  <si>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</si>
  <si>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</si>
  <si>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</si>
  <si>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</si>
  <si>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</si>
  <si>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</si>
  <si>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</si>
  <si>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</si>
  <si>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</si>
  <si>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</si>
  <si>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</si>
  <si>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Iš viso</t>
  </si>
  <si>
    <t>* preliminarūs duomenys</t>
  </si>
  <si>
    <t>** lyginant 2026 m. 7 savaitę su  6 savaite</t>
  </si>
  <si>
    <t>*** lyginant 2026 m. 7 savaitę su  2025 m. 7 savaite</t>
  </si>
  <si>
    <t>Pastaba: grūdų bei aliejinių augalų sėklų 5 ir 6 savaičių supirkimo kiekiai patikslinti  2026-02-19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</si>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</sst>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923A4EA1-1A64-4523-A975-F13F1164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85812B9F-AA86-40A1-89A6-16782E66B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8C801DDC-4D7D-488F-B2E8-90018D0F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4FECF8ED-6973-45EA-87B9-A61FD763A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0CDE8DAE-FAD3-4262-9726-30F22942A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4355429B-4F33-4560-A071-6D65F4CF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EF37398A-2FCD-4555-8B64-29CA7F23D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799286B4-C303-48F0-BD30-9F62684CF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1B2D0974-5072-4D4E-82AD-E90092C8B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E9EFA1B6-F61B-47EE-98CD-230BED5E2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A0A80FB-9944-4875-AB10-0917E313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7E3EE4BC-9B32-4539-9302-9234DAFA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D3D82A06-336A-4B98-99D9-106A40B3C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DC07FE9B-9C93-4B21-B75E-6DE12495B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71CB47FD-3865-4E6F-867E-F8C67CD2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5032D24F-85FB-488C-9E81-624D9236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7799376-665F-47C5-8754-A7A0F8E4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D26FBE9E-7A8E-41C9-BEB1-81848112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E3406AB4-1411-48AD-8A31-D3FDD173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8A6FE110-8781-4CB9-855D-82684CBBB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DFDD3F66-F652-42A4-8E13-4A0E60CF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833101A7-8AA2-443E-9A96-EFCD8C033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0C02144A-55BB-4F82-9A1C-9C93450CF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08E46EB8-9DFF-4C78-AC8C-12C1564F7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CF2AFAA5-9620-44F8-ADC9-3B48F98F5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FA1B1A49-4235-4E16-9DA4-899FEC324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2DC44EB7-85D7-40C9-8D12-5A70AED20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0107B2EE-48F2-4982-AD43-8B86FC414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51B767F8-3CFE-49D2-AA59-5C616D31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3451F315-7CD5-40DC-BBA8-1E01B6A35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135ABCAD-6F13-4D27-BF70-FD0ACC814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0DD203AC-5D39-4DED-A99D-441FC6C14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4BD3941A-EDBD-42DF-BF3F-67956AE1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9BDC8DF6-1B56-40E9-89CF-BB6EDEAD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1EDA4FAD-3A8B-442D-9194-1BDE1650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0DE3C39C-D048-4C96-9041-99B3CBAF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2A22CD85-B20F-41DD-B207-5973A4542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EBF68601-8207-4F94-99E9-236487E2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86159D2C-743C-4C42-BDFC-900517233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0A142B06-C217-4F41-BD61-7EA7352B4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D3DBAB64-800F-46DA-8F2D-7C85FA971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572B8EFB-9B4F-4489-9AB6-4EAFDDFA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C16BFC15-98E9-41CB-A824-F5263430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80DD072-FC06-477A-8A62-5859C9FB9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72CBA7E6-225F-490D-882B-A574B493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59B84BC6-D522-4B0C-AD3B-7C226728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F7B3D839-CBF2-43F4-A1AD-27D78CD19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B4BEF22-8199-4B0E-9424-1FAF54276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23CEB50A-7F87-4C13-8668-E0C141B03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8D0C3B00-74C6-431E-B036-7C625445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5061B3B9-800B-4BA8-86C3-00353B3FA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CF56617B-9B4B-4FFA-8D68-8988AB5EE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8761ADF3-F00B-4022-ABF1-76D48925C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22BF90F3-BC46-4E14-8546-B39D5023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7CCF2C67-536E-4C34-A942-479BF60DF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27C9A400-13CB-4A1E-85CB-F0F71902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3791800D-7D12-4487-A60A-BE0F08084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010D9F4C-C856-4750-815F-139108CC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053639D6-243E-45AB-B3F2-499D364F7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0DFAC6C9-F5B3-4671-8BE7-5D198B91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950F4728-1662-4ACF-AE2B-3DABF9AE4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A015A9BE-D1D8-46C7-9A1A-FF3B7237D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47689B81-C1F0-4B3A-B891-01840B9E2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6E4ABFCD-8811-4B39-B310-A6F97B036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E8B10CF-E6D4-45DC-8C98-E6C0036BA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03758B7C-623B-4C55-BA99-5B9DD9EF9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78452126-B8E4-4718-88E1-F3A5C88DA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0E078E96-CB89-4B39-B75F-A3DF580C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B19AB602-4307-49EA-9CB6-19A9357B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0E82C3A4-8419-4F59-9981-FCA3233A9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CED08EB5-11A2-4A9A-BD3C-A6AAAF268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190181F7-6FFA-4FEC-9745-DB8811C7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24200923-1AD5-4BDD-A34A-6DC8A598B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DD09DC9F-33A0-41D5-B2A7-A7D134B9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3C4944B8-0C71-470C-A2C1-9A2B99EB6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541E7A79-80EF-4E6A-A104-BC80A5D1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AD6B243C-D7C5-4288-BBFD-C03587608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EC0163AB-4347-4711-89FC-033C91EF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CA40E98D-F27C-4043-8516-D6D920140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DACAF3AD-5BBA-4AB0-973F-79AB122FC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E1C3A220-B79C-4D83-AB88-6807A5F4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669D5C4A-3D48-498D-951A-A8C86BD03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C50D8556-68FD-4CB7-98FB-200208F8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5C1FDF11-BAB9-41E7-B2D6-5A163452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A95FB813-3BB5-46D7-AFC9-89F3F5C7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158115C6-7A12-443D-910B-E3ADF8AE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7CFCCA12-C029-4DB0-B062-435F4AB78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85958E55-AC4A-4E61-9CB5-154C4ACF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152D46BD-40A9-452E-8B4A-51989DAE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4BE36D7E-F613-4B19-974C-C1A9395EC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5D599315-953E-4F9D-B100-B8D148DE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F4374784-2E7C-481A-BE1A-CF2C08810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8422023C-8E3C-4E11-AB2D-4BD351CB1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C01F0BAE-22C0-4629-949F-12879DF82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C85716DE-D803-409B-9063-ECF8BF81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5836649F-63F8-4C7D-A296-779E98CC2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D277A369-D550-41A6-9B4A-0F6C48944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894DCD70-8D10-4F91-BA73-C5B285E82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064A0DB3-8031-40B3-AA79-DAA06AAA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57DAED06-3D9D-49FD-B200-0AA7E809A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1AED5502-BA1D-4508-B2D5-126704D5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1EF3412D-231D-4BC2-8B58-B009243F5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A175BB76-0D52-4927-94A8-601FF091B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C519E5BA-46C4-4303-B982-27FB3563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6E915AC3-75FF-4760-ADB2-023329C56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A7F7652E-FB86-498A-BBF0-C49CB6C0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BCE4B560-35ED-48E9-99ED-3C721899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3FE37B96-DBE1-40D0-8A71-D4BC7E2B0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C1F0EDDE-FC30-4E6F-807E-8229AA42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4F836EBB-3526-4DAC-A7C4-239F9262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C9E7C98D-45D9-4338-ACA5-1306BEEC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6C6634FA-70D0-49FC-8D15-687ECB747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DC6C4E7C-3293-490D-B1F5-3ADD99C3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D2B29CAF-67BC-4A17-A1EB-52BE8DB7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49D09BEB-67CE-4FBA-A10F-89AA2DF9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52D33B07-75E9-4D7A-96AF-0461E4EB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2D82C3A8-31AC-4B49-A824-4FABD5C0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157B6623-0889-4BB3-96C7-EFF6C38F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499C216D-0B3A-450B-9D9F-3875E91D9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9C15C890-2876-4D87-AB07-8A829717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00EEF542-EA0A-4341-9EFA-79D423D49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49F277DF-ED7A-4EED-8427-D3DFB671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4ED9CFAD-2054-4850-A870-EF25ED67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01920F1A-83F3-4ACB-BDF1-42E7A42BA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FAB31D43-7492-4E12-8E48-D8A32BA4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1D6290B5-82B0-43D6-BFB8-B37DC4C05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BAADDF1-DF90-4073-B1B0-9CCEC080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95859F3-ACD0-4CA7-934D-592CED57E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3BDF07F7-7591-4A8E-A8E2-6D88659B4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930701B-9631-40C7-BBF9-47B4F6610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83E01AF9-1CE2-40D2-B914-FCC573FC9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F795297C-FFD9-432E-8AE0-06C4DC9F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1A8D3A6F-9E42-455A-A212-0AB09B707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A7C0FC79-C04F-4A16-BC6B-243E1E3F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7D8131C8-2C8D-4741-81B0-64B0FD096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6EC6F3FC-6A7B-462D-8FCF-141F05B00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2D2ECBAC-CF65-4C8F-B653-A8E8E77C7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C4A9FE9C-2C63-4B02-A973-B200913A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19F17A48-2AF5-49F9-8B40-465B1A797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56F60D5A-F58B-429D-8322-20608863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25C85BFA-A7CE-4D83-BADC-E4C137BCA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AFA761A3-849E-42DA-9F31-3CF9DB13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5B2BB0D2-E469-493E-983D-A9B29854B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FC19245-B47C-4093-99F1-F12BC4FA5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564F2C67-5F7A-4890-90D9-1E78EE8F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24AEE3B2-4379-45C3-99FB-1B67F31D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A4FE1367-AC09-4B93-9BE9-6C22A508C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2A4A4B29-B7EE-4CFC-A833-0685229FB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B5281A53-9854-4B34-9995-6C422F7C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600F638E-9DFB-4F4E-989A-97C5D27C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9D9C9A97-E6A9-4449-B234-CBFD4364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01485126-425D-4136-A0CF-B34D368CD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B2BFECDD-C32E-4FFE-8E2A-4633CD49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57C25724-A6FF-4242-8BF8-9606CA2F5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C74CDDD3-6602-436F-AAAD-26EEFA2C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8D05A19B-37A3-433D-91CD-6BC94000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41594AAF-68F1-447E-8968-6A5ACD0E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7736588A-9492-49EE-A28C-29B06C1E4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BABDAC23-9656-4A03-A001-5080D68A9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6A550939-A96C-4D8B-878B-E42CBA7E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46D937D7-03AF-4A3B-B2F9-AE6CFBD89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940FD5B2-691D-4F5A-8937-BE0BB3A9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F051971-6FBE-4DDE-B344-F2B79A6F0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ABEA9CA5-F318-4227-AC46-AEF0C3BCA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F5912C09-F453-48AB-9BF5-578C73B84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4BAD2A4F-7750-4AF3-898C-49603250F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C244E012-5B8C-491A-BAA4-84DF2AF5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A012D7F1-3F60-43BE-B9AC-07E0A048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1F2394F5-B4C3-4CDE-963D-5B39A1A23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C8C273F6-C755-456C-B857-1B9C2D450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3F27735D-880E-4978-96FD-FB5A91967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4864F279-02C6-42DB-8F28-27E24940A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B05AF94C-855C-4952-A21E-9A854609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9FE87934-5F72-4E8E-984A-560BCA919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6C2AC1A3-D25C-4EB5-9BE1-83ADF72C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C02103B4-B1DA-41B6-8E7D-77424D65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1E0369C7-AFCA-4E13-8C58-220C78A7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CE8F35C6-5760-4099-8922-C636351B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7773F7D0-66DA-44CF-975A-BF8A6F1EE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1CFFFB11-335F-4B73-9E5A-F75733E4B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5A3356A4-9899-433C-BCEA-D0FA2E2B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B1B42AD0-0E3B-47E3-8E29-88A2AC898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A6EA432F-C02C-4420-B085-CDC49FCE7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6052AD1A-3FAA-476B-B13A-89042963A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4E51D687-37FD-4E5B-9A27-EBBCFABF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F0ABEDB5-5FD1-4F3B-A98B-38D9E6F67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CEFC3616-256E-452F-8D43-0BDD55625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CAF3A0A6-AA31-497F-BE39-F6C580306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0D06BFE0-39F2-493A-A6F4-F1B8C8BC6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1E6EF82C-65E1-4634-9126-D93F9149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6816E070-04CB-46F7-9533-73FF063C2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5557557C-FBA0-4CF6-A4B9-9A14F2819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BDEFEE85-1C47-4038-B698-CBB20688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8CE78DF7-E6AF-4D37-B884-4668EBC74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4CED44E4-54DA-4E9C-BA52-3A87DB4E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05E2ABF-7479-4B58-8BD7-75288DAA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B8471284-B6C9-4A56-8CAF-8E10DE2E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B298DE06-EAFC-4A9B-9283-AA7823C2B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5A84302A-F899-4631-8068-85D8C07F7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0523C064-570F-4BFD-8832-FEF8CC6D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DB9A13DF-A41E-42BB-8B6B-AA0C3FF9B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98D8EB61-4CB8-4EEB-8FDC-1F87EE0DC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834667F4-6CC9-48F4-A475-17ACFD18D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FBAFF064-122E-46AC-8B62-EDC3C341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8FD0614F-129B-4F82-81AD-497C6AD6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14117B61-61D7-4A11-AF30-1931884C6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8D726B6E-B8EF-4C75-BDD8-1B023025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964874DA-5541-4387-A7EA-5B5EDC3D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7AE7E4FF-AFE0-41DB-B645-0E9B1F15E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07430F3A-08FD-481C-9286-65C5EEAC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098B2FCB-7AE8-445D-BB85-6C0B46D6E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6A09AE03-DD64-494B-9451-B244528F2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A73D3BC3-B9E8-46B5-93AA-BE69E80C2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5A1C8AF4-6D91-40B3-B7BD-8D5A6662E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84C27A85-8918-402D-B2B0-5BC867B7E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CCB8A5E2-21C6-409C-BB32-2624C7D14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1075776B-2C1A-4EBE-96AC-BBCB18127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F1D0AD9-6164-45FC-BE3B-418819A3F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CBFBB367-431E-49BA-B65F-5BEBADF88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0D6ABFB5-7CFD-4886-BEBD-73BF3A9D7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5DD41999-B362-42D1-AA4B-D039EB199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51601CB4-1579-4AAA-AE82-94E4E89C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FDA4A128-A78B-4150-B93A-6A41EAE8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98F16323-19C4-4B2E-8E45-297CD041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DACA0CE8-CE65-4493-9F56-C0546121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DDF0DCF4-508F-4340-AF4A-F748ACB6E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B846386F-172A-4272-8031-55DC120BE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9F1B6290-5D55-4EB1-8538-8E250892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62DB2049-0FCA-4254-8432-E6681B90F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4514359E-52F8-4CCF-BEF1-3708BB45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89742E3D-3FE4-4291-ADC6-1CA6982D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CE4E9636-B31C-418D-BF83-29C32DD8D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7A63AE5A-687F-4819-9097-AA63FE14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C6672F52-74EC-427F-884A-5BFB2BD34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CC5681DC-C3C6-4CA1-A4CF-2F64E8E78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6231D84F-13E2-4F88-B260-78C33E9B0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A0D5E067-13B6-463A-A19F-C44944EC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85525C0D-2C47-4E65-ADE0-17C6A61D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B4F4A960-93B8-4BDA-AB3E-ACA68356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E27C22EA-F2BC-45D0-8628-6DCB3FBFE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5B8271B6-1BE0-4E5D-B9FD-0F9C25C4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021E95A6-51B5-4222-A1C7-9E768FFE4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DF47CFD9-D1CE-4EBE-B953-C1F785FC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73F12702-A8C8-4058-A654-29015FD99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B858424E-F223-4D45-9BD6-A278A715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16E5A710-17F0-4A58-BD1C-C7C5BB9DA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5493C6D0-CC62-4FEA-9DE5-48FD9665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D8DEC9F1-73DF-4F87-95D6-36D99B8B0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148A0F11-749D-4B28-9062-92B5260EE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F0E1B87C-759C-4359-8B32-3234704E1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23086594-064C-42AA-8B44-E4E40E7F3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7A294368-51B6-4D06-B27D-716FC5125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8E929C5D-5BCA-4D8C-991A-6F582F008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B939D52E-5CBD-45E1-A058-3574C7E86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4DFB855B-9E6A-4705-ACDC-525854F1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444EB542-001F-42BF-A94C-B2F8C49CB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BD9C0F09-522C-4795-937A-622B7BB4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0CA6007B-A233-4B7C-8523-2949B3D0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6A71447C-1B1D-42C4-BF4F-421BE5187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581A547E-3A38-48A9-856B-F089634E2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C2E90922-9F3B-42E2-86C2-3E68CF565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B7DDD9D6-722A-4E98-8BFA-CB52BC663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190CDEA1-5E84-40AF-879E-DFA4A540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C55A815-EEF1-4326-885D-DD7B0E0A2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38E9C66-A4BC-43E1-9CBE-C87E05D2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86B4CE10-9EB5-4D96-9D50-96F060C58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7E28AB89-A56E-414B-9142-EA79DD10F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8F030AFA-3A40-48CB-A4A0-AB481151B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775E2C9E-0115-4BD8-8C2E-0F8E710ED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FE95B6D2-D348-4946-B942-972FFA4F4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039ABE5F-D6CE-4183-9BDB-09E9D29B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6CC8B4DE-C086-409B-BA4C-FFB68B775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683C7CD4-46F5-48FB-9338-89E2899C3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2CB2A79E-954B-42D6-A4BE-01A02F4DC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BD8C5E67-9DEF-4731-B491-7D07A107C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642E4B90-A05F-4022-B8B3-A9185F64F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F09752E8-4DE9-400E-8CE3-067682746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A2F4099E-9D33-40F3-9A4E-DCFB2CDD9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3460F070-7BF4-4F17-96C7-D0396517F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2B41640D-4A74-4F57-8059-DE385104A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7DC7182F-C3C3-45B9-9039-927218F49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EEA896DF-FEC1-41EC-976F-DD4779AF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BD532570-E808-474C-9AEF-112D65E5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C02B329D-A7B9-4644-92AC-601D88154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E673468C-FF39-43A4-A357-61043D27A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86E52F5E-EBB0-4387-A03D-BF073CE0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620012AF-E56B-4960-896C-03374DCBF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F6914825-EE7E-42A7-9CB6-43EC25106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3791B4B6-A182-4BD7-BD58-56150ED48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D26D3489-C110-414E-A710-75085702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964A41CD-0843-45A2-AFC7-4FF7A9EDE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B6A35C4B-5E87-4712-93A4-E258E5B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A9EFCADB-50FA-4362-B14D-4DF059995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D1FC947F-F8FE-4ABA-B8C2-ACF128C6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6CF6CF96-9FE0-42ED-A3D6-D4934757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4A9AE7B2-699D-48C2-B628-962CE310E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E402B845-191A-4B28-B6F8-24BE0FE0E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15362623-0CF1-4BDA-B900-F2F05F9B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82D60A4C-B242-4981-8D0E-F049794B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0AF78F57-B4C3-427B-AF21-DC168BE67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672CED8C-777B-4913-9623-AE38ED19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5D88785B-7AAB-4804-8E7A-7EC976A0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078C3BAA-CCE7-463A-B264-1AC2B3CF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F1CCDD4A-CC56-41DF-BECA-53DC4F0B4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08548B48-FAA4-4429-ABBD-0E4663E68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5D7518D2-1308-405C-9D5A-BC6C61F8D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022F936B-949C-414E-AF4F-32DB835DA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E5FF8C98-AF51-4A61-8F6C-7EC881ED6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0690E8BA-B50F-4C57-A6DF-337B4C972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F7E98F3D-18F8-45E6-B825-3C6C91EA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78669BE5-32E5-4E00-A209-2E35B5ECD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2AEC7300-0007-49B2-AD4E-68358465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5B76214C-E816-4F2D-96F3-50EAC973D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8491E1B8-62D4-497A-BA63-B0CF32DE4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A9A5FB63-C591-447E-B798-DA29F7F6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2D606709-3E2D-4438-AB85-3FFD6021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A736F023-B0D7-4E50-BD93-3CA4473B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21CA4816-419D-4FE9-96CF-2CE93FDAB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65A0573D-FDCA-4F32-A282-673F3D6C8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D695D2BD-5517-48E5-9963-648D1B26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196167E4-DDE6-413F-8F6D-DC5D76259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38C2D1E2-9E21-42F6-8F64-180C8E235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727C90D0-3440-4AB3-9DF5-6C05D916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A9661DC8-DD0F-468C-8228-C402F8FD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8B7ED842-78B3-46FA-B26B-9E914FBA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7A398246-92C4-4D0C-A53B-FF934F2E3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F851EA70-26BB-4850-AC36-2A5683DC3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55B2BFE2-F2E5-47FB-A469-0C4B6E2EA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96867A57-532F-44B0-B64C-7B265F1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0C927E62-7B4B-443F-B2E9-9D274717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45FE35CD-AD3C-407D-9915-D7BF2B590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28AD8E66-E16E-4058-AB52-7412067D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D2F875B9-EE64-40B1-8A25-58EE54BC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BEF62E97-D29A-4954-8CEE-40A383CB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28E7CF55-E75F-499B-9951-104213F15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C45EC647-6FE3-44BF-8E4E-AADD2F54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0B9F71C3-50BE-4187-82E6-3BEC3727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F5FBA7E8-2D8F-4FEA-A98A-7491226E8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58A8975F-3322-42CB-9341-FA375A29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506B08FF-8466-40FD-9E27-0D0D53E7F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8DBC664B-CEBF-4AF2-9602-CFFD406BF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9B545450-E683-4A81-8B91-D60DBFC1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5A6062F2-321D-495A-8ECB-C9D61DBB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8633DCEE-5280-4789-B1F2-43894971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B1B672F3-1D53-42C8-A0D4-4C60A905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6C4DF64E-4A96-4CBE-BA5D-084E8C3A4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41DC7456-5EAD-414B-8D97-BC2BBE900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405DA6BF-4F96-44DF-A396-D474FD86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9181FB65-FEDF-4FCC-9BA0-B4984CEE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FDAD652E-3460-4C83-A4A1-E355CCAD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E71AF499-8587-4204-8654-DBC83416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3E431841-1AA0-4636-9A68-96B8ADABF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EEFC6000-137E-4371-BBE3-963B9EE69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6A535E1E-6125-4516-B05D-D1D2C3982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B7DB0B55-53EF-4AAD-9E29-B84912F9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7618B15C-9B7D-4872-92AC-5377F068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24F3958D-5C5B-49B5-B5CA-E5E127C4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51DD8DE4-2AE4-496E-943C-1CB305C01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76C2F145-0649-425B-B123-AF2A2DDD5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D33FBDFF-4054-4235-ACE5-EBE552BF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2D09553A-2C15-424F-92DD-6C662BD66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5F9D4E5A-A5B2-4131-BFF3-6C62F74D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6B8CBB13-CD2B-4AB6-92B8-CB6667F9F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E83918FA-CC34-40AD-9C96-82492AD8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34967154-1008-4A2D-ACC9-1FBA516C3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105173B8-7B53-4053-8C51-0CF50C6A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4F4CA4F2-072F-4C1E-BF37-39596DB5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2D945E71-C28B-46C7-94FD-F2CD15196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E9CE4253-2B5E-439E-B67C-F826E20F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B3312BC1-667C-430E-86AC-EFECA1BDC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D143EF59-5696-413E-A7B6-895DC951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58EEFAF2-3E77-4669-95BF-712C3610A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A450B3D-141E-412D-88EF-D85AACD5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A75FDC88-D663-4403-A3C8-4A4DE7AB2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3AE8BD26-2934-4C57-9399-48BB891B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EC042180-C3B2-4AB5-A453-1F44BE62E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CEB9E8B2-D397-4F7B-BB7F-72CB15A7F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D97FDA6B-A5E8-4C5E-BEAD-74A3743C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335FF5CA-4990-4380-8C1C-2BF4DCD28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2C27423D-73FC-4FFD-9FB9-BEB8F48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8642F1F0-F543-46FC-B0CA-929614C12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1A1A1E29-4A6D-4C11-970A-C60FA348D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D3B341BE-5D76-4F1D-BF48-8701AE412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C133F0F2-B2A0-4F71-BAC1-DF70E0477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4AE1CA88-06B2-4273-A391-00C4AAB2B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9558403E-61A6-4F63-9517-EE1403301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C284369B-FA05-46E7-879A-EBA45EA84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EE3F783E-735D-4B7E-A997-3F35A9E5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29583804-37F1-4BF0-943A-33FD14096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F803B9B4-29F6-4B60-966E-6C4A02D7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01366DCB-766F-4BCA-8211-48FBE8CD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07D17A3E-C435-4EFB-829C-E317693E3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46B4D0B9-7CC8-4B36-9EAA-946279B5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3892F7FC-B7C2-4068-927B-2F12B99DC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B5C42D6-7C04-4C1D-A4A7-9919F3E5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EA9654FC-4CF0-490F-94E5-D5F0B3515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36C43995-92E7-4641-A79F-805E3A1A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64A532AE-F10A-4E16-8EB7-F357F1EAE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6221C047-8BC5-4CEA-BBD3-0EE68FF8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0E410384-E6A0-4A2A-BF28-F0678755E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50B8A0DA-29AE-4057-A109-2C44468BB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564FBDB0-AE64-4C3E-B297-1B8FBBF1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428DD460-6E72-4218-9C6C-A4EC72AA8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4057AA46-CCDB-4CE5-9D23-9F86C45E7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C9A0CDA8-CBD6-4C91-9C20-84801067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A5FAFC0C-C314-4090-9375-15D6251F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8506A779-C36A-4C6C-BC25-B666ED9B8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61B0D9BE-B724-4A95-991E-7EAA057E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70A5B57B-F23E-4A29-876A-6158FE11D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9AB086DC-5CE7-4118-BD20-24F29F23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823FA5D3-BA0F-4AD1-AB16-9140538EA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A7DEB027-730E-4CD4-8A6B-291C6696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273CF88C-8BE7-43E9-B82D-EFFC1AB5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BCDE77DE-20A6-49B1-B22C-7BC5F9C5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950037A4-9F17-4711-8F75-B87A47F76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2B9224CA-4D89-49B2-8E35-5FE11D802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CFB15A5E-F057-4C17-A306-7C8105A5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F0D75462-2198-4E95-8D62-FCE91D0A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57F61B1D-D49D-42F8-AB94-B70819A0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37964462-FC4B-43AE-A0F1-188148C2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267DDE9A-01C9-4BCC-B278-5C1D890B1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CE35D8F5-6439-40A2-B17B-4EC566F6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6E0CA043-0B1C-44B8-A5E2-8527492B6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B54327B2-68AD-4E2B-92BF-B199F7DD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1E2721C-435B-427E-89C4-3E78998EE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442E2188-5CEA-4767-B588-698D257C8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4A2CFECA-A848-42DD-AE5B-5EF0F859A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C8FD4B91-1517-424C-976D-97FC4DD87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2F95E04A-0C65-44F1-A982-2D06F3F09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D2AB54DC-3A66-4FED-A3D4-E6333BD0A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025EC4BD-3DF7-41F2-A3E9-31E6C4588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E4720C16-B74F-44D9-AD97-30894E33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F324B6C9-9FA2-466C-9BDC-0150CD42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BAB39EB6-91A6-4C38-B37D-55C8A575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9288AD1B-7A44-4F43-BE7B-708511E70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81E3E1AD-1D3A-475B-BB2A-03D60844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94F5469B-EE6C-47F1-9853-54269413E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30FD1A34-863B-40CB-8799-3CD7BE977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807D3EF0-ECBF-4594-B802-F2392D042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B6B0AC53-0BB5-4BEE-BDB3-D46BCB564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C042732-660C-46C2-8155-3BAA47D3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529EC19D-4C8A-49AF-89B3-B4400EA6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938C53BC-99B8-4D9B-9B8F-8A745BF3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ECC3B238-6971-46A4-941C-A71E52B86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BFD6538F-2B5E-4CC6-B517-6DD4429F3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B92988EF-17F1-4371-8551-7451DA4F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ED30911A-C768-4216-B429-86A1F276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4B343EDB-5FEC-40BD-BA64-B5D03C365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49D45B24-5B8D-4EBE-9D16-1521017F0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4957578D-E58B-4C56-B5B8-4301BC02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360DEE4C-5801-45B3-90C7-C33729DAC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9AEA36C3-CC24-49D9-B0BE-E85DE1264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0831A15F-E1A8-4FB9-A9B5-825E984C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15B8D1DB-5828-4349-A6D4-AC0CB9CF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0C03B0FE-DFB4-43E4-9099-F4BA6183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5B70D0E0-73C0-41AD-8B3A-3FA028EF0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DD2DC28-7636-4652-AC3A-F764C032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48D8616A-E0BC-4B64-BB63-F7D3F20F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DBF060A6-0D94-44CA-A343-4738095B6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79385E50-19F7-40DB-A08C-BB40F34B3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E4B92DB7-703E-42CA-877C-B624040A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1CBF1694-9201-40C3-B085-7C0CE1F2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948143BB-184A-414A-A62A-410C2389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7E06DC03-5A88-4CAD-9430-A604DB3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4515F016-AE66-4857-A84A-2AA374F1C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C907F1CA-AF8F-44A0-B322-F1F396AB6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E1C90BB-F4AE-4BCD-A44B-F617A408A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F64CE928-E30E-4E79-87AE-913A5C4B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52451CCC-5AB1-4EE5-BCBD-FC0D2270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CB494A0B-904F-4201-8292-1532F74AE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8FF6B2B5-829D-4BEE-9A28-9FF774C5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7990E3A7-908C-46E1-96B5-06E50D4DC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9D2EC744-6A48-4298-835F-F2A163BA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6C5BF02A-71FD-46CC-8860-F20D8402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D097CC5D-6F60-4E61-A5F0-B0937908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357E292A-CFF0-478F-99AA-EB5B5C333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A3524E7F-3D68-4DCE-AF9D-82F6D74D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0C4DA93-4D9B-4240-ADC2-FFC8E12CB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18041DBD-507F-4125-BD4F-9AD86E4A9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C29F9460-AE96-4443-A946-BE1B0D197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38801CB-05BD-4919-B22B-77C0BE7B5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28F5D21C-FB87-42B6-8F8D-D244C709A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8F13D1A-0D88-41A9-A009-F438BF4E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38D5A84A-C944-423F-A8D1-28FA918AF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89CD16E-E1F2-4096-81EF-2EE093C99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D819A313-2995-4A49-9B5A-A08836056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CFC40262-D8D3-4BC7-A3E2-36068C5BD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36D964BF-1AB3-4333-8FC9-BA8238C4F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0171260A-B88F-424A-B0D1-F901049FB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D116E352-3F64-4A48-90CA-ADB2970BE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C3D51A25-536E-4415-8007-EC4B44CC8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5003B0C6-5AE0-4E65-A8C6-94B1440F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B8585927-686C-4D8E-B915-F316F6AC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7D453ACD-1885-4A8F-941C-8E9CCC940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170D2C99-C7FC-4778-9CE8-063EFD26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1BE11680-271D-474F-B831-58C1B6D51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5D7C40FB-E474-4B4C-A010-6D8FDB7E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78BCB573-252A-4369-8291-F903BAF28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35EFF6FD-6DCF-49DC-9161-9D649156A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EA16BAA8-02CB-4C3F-AAF3-9820DE8F4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24E18050-31DA-4888-A57D-319DF3D4C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089016A3-512D-478F-89B6-2E721F3F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AACAED7C-7330-4B75-A5B5-71727B7DA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D14804E1-A50E-45AF-B5D6-6E1FE129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897F74BC-679B-4F66-A9A0-AFF6EEE1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BCE2D22D-8239-42DF-B594-182EE8209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5569A20A-660A-495E-994D-305A0A2D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9D324660-12A2-4CF5-B2DF-A0CE04E0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063A20F0-1C3E-45EE-A009-760150369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63E7A099-FAA9-4985-AF41-E2B39053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61368B2E-3155-4EA7-AADB-59DA6C3C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CCC7017A-8F0C-4D45-B7A6-0242427A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8AE45675-804A-4B58-A41C-012A150AE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0D92E4C3-6AB1-4E2E-B7BB-8C4870D8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D798B8F0-9BB5-4D02-9E30-7D0B3CD7A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14D650E5-9922-45E5-BC59-927A3054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1F82C05E-0D88-4E79-A4E1-BD258F5B2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C93C95A5-ACA0-4C36-AE58-E0D1D2FD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57B9FA3F-8474-48DF-80A9-05B0BDB69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03FA161C-6CC7-4C3E-974D-34E533B7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A44DDFAA-816B-45A3-859E-2E1F1926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09A24938-835F-42DD-A306-7A788316A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B886000F-4F96-43C5-AD62-1303900B7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94829D65-62BF-4B15-BEA8-18E9B0D9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8378EEBD-7C38-41E7-BA0D-FFC19ED3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94AC5740-E7C0-4EC6-A77E-D0AD579A3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A8D2A616-E08F-4060-A6FD-7AADB22A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02FD1E8B-9FC4-43E6-875B-7DCAD8397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16CF0B49-AC00-403E-8678-6A418F1B7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D2DBF461-AFA4-41AD-8086-9E84FCA5D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306F6826-2868-401C-AC16-F39499C3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DF33197A-91E1-4DD9-AB97-CBF2E8E63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46D72A44-33A8-4E88-9AA8-DB5C97B31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3A505F86-C47C-4197-874D-CF110891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FF8A2D82-2991-4779-ADFB-CBDA67C4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AB48A239-7EA9-426A-B4F1-7A011D4F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C06A10E8-C071-48D1-A869-5FF54755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E56ED452-281A-43C0-A24F-86CA6465D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8F5A85E7-5F19-491E-8C04-0B28C060B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BE31E953-679C-4C3F-9505-4FD04ECB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8E1ADF26-ABDD-4503-9F1B-6440B222C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A9C88463-54E2-464C-B120-2B44459A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9644F0E4-69D4-4729-A9D3-B6CBFDAD4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F160120B-258F-40E4-B215-954C942F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0EFFF213-997A-4E0D-8D1F-3F2634D68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4F1DD384-FBD5-4503-A5CC-8C72B911B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C6F15BCA-9574-4C6C-A8D7-0212B7B4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E5143E36-BACC-47CF-B0F8-CD317F2C4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7A7D16D0-5842-489A-AD4C-3C0AD3BE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3BB1E21C-F98E-42A3-BD7B-4340E16B5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CBD91D0B-0350-45ED-A691-1C3E6101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FADE273C-DBCB-47C0-91CC-E5EC4D96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0E8C8A5E-71D9-47F9-9906-619C8D872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804F43DB-72B7-4C54-AF61-779672CE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0D010CFF-F9FA-4B68-96F5-F7DF19B6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3BEADDD0-E80B-441F-BB91-E2540187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0888B87B-2918-4782-A43D-B656846D6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784D40D5-CD74-417D-834B-E10D99880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81752B1E-1A76-47A2-823D-ABFD78530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EAF9DD97-367C-41A4-9CB8-9BE772C9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C3D9956-068B-48BD-810B-9AFB64020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5C8D41BA-0858-430B-8479-81D044125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40CBC470-EB43-4261-A7BC-113E75211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2F3ED289-73C8-4C21-8B23-395CBF6CF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799D0FC-E638-4BB3-A134-0856973F6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0427FA8D-2D7A-408F-A61D-DE7D4F6AC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6FBBB9E8-2C0C-4FC6-996E-C5CDF9ECD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C89F6FE5-46DF-40EE-9290-1C01571D2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AF4C9815-CE91-457B-A45C-F9BF5DAC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74F0CD58-9E90-438D-B93A-67F86AE3A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546A18EE-20A9-4AC7-9D66-14D869BC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3B292A3B-F3C4-40DB-A51B-0ADAF2D9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EC0AFEB0-7522-4B11-B1F3-FDE57D811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BD4FDABE-0640-4561-8EF4-3CDD4CE6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1F884156-9951-42BE-AACB-A79A6561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13F54478-27B2-49F8-B99F-A332B2F83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7102029B-7FC0-4C21-8968-F759787C6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671DD643-2337-45D2-984E-9A21F1EBC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22BAB9A7-C05E-4541-8541-A523E518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5FBF61A8-C2D1-4675-AF44-0489503F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B63BFFB9-C8FA-4A65-8C00-7739E838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BDE7F0A4-AE94-43FE-8705-E28FDBEDD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33BB63EE-3324-44BF-AF86-11E62B55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8073EDD5-F48E-4715-BE04-45D697CE1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BC10EB0F-25E3-43F3-876C-E90014FDD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20679EEC-6123-49B3-8D4A-90F7151A0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1F0EF5A8-B015-46DE-B3E4-E9F7E4622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D4585B96-3F67-4BCD-9661-4AD202C8D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87C00C68-8BB2-4F5B-A432-410B34299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D68325B2-43EF-4BA8-A173-08A7E6CD3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031FB61E-7F14-4A24-80B3-DD1187B7E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A9F5FAC5-1DA1-43A8-B957-C8A8660C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05B31BD2-A72E-4478-9817-7E6E6C7B7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FAF214FB-E597-462F-B3E6-50322469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66CF05D2-506B-4F43-8A6F-079E06BB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FF4E5D54-95A5-4505-B586-41F6A0C5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ADE20D0E-3FBB-46A1-B124-C41B03AB2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37A3217D-A6D0-407F-8530-95B9D16C6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449A9B1D-7C67-4AAF-88E0-C5D8117A5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C65B7E78-0BBA-4069-A926-BBE7353D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0C86BEEA-E77F-4D5C-B4D7-1D3CC6AB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D7CD6ED7-4FD5-43AC-9E4B-B976603F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E81019D0-86DC-4A55-BDAC-BFC4F899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B45E94FD-79A6-4691-A08A-1BAD0CAB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9B4503E0-F314-4443-9A3D-2413DDD2D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7E96AE54-D8A9-48EA-9C3E-2119B1AD3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160384B8-C941-4BBB-9AC2-2142CAD1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18A6F49D-68AE-4198-9211-58E20781F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D340C52A-1345-4C46-8DB4-9610713A2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BD2157E0-F33C-4501-B86A-2A92B48D8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388395D3-99D7-4726-962F-0C5EE70A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E3FAF1F5-9BD9-43A7-8F81-E93A7E009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C66565A4-715C-42EE-9563-2263770D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E4EA587F-951D-47E2-8FAF-19E29A29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A4A8B25B-568C-4B15-83BE-9E641B2FD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95B59849-CA74-4DF1-B4B6-2FED0686F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75AF7E4E-61A0-4A79-9463-014BE8E7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829C46E7-10FA-497E-8556-6602703D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3E76D051-D7C2-4BD2-A8DE-10DC26FE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101F5432-6F16-406D-BB00-5C0F06CC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73B71555-74A8-43A1-A107-5730A4C0E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F51C1B5A-3520-4D7C-B4AB-D1038172C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1637FEC3-193B-4752-A270-C450D16D7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E1F9E644-5A86-4324-8100-30DC37AE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80A5E0BB-FFB8-4DCE-91F9-ED2E2D066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2FAF8491-FA57-4B7C-A671-C34F76CDC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B3AD9661-6B9D-4BEC-885D-40BD83CF7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598D1BB7-B4B0-43E8-B4C7-45030285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1E3B679D-6C49-4B2D-ADC5-B960B6456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7FF65948-5BC2-4C6B-89D7-8FDC377B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C0BCF74A-5FBB-4586-8F7E-A7EBBDE32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253CC601-8D94-42D5-B4F8-4E93FB8A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BAA3ADDE-9CF6-49BC-BD2E-90589C38E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3ECBB5F9-BB2C-41CD-A002-82397CA6F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CF6B00AC-B052-4FFC-98E6-D7A5EA135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D334C1D8-4046-43F7-9984-6F0AF2E4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9E72266D-1A3A-44D9-B72A-B7BF9F62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E88868E7-5149-407B-A6B3-ABB29F54F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28A433B5-EAEC-4E6C-B0DF-B0197D4E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4B9D9032-881F-41BA-A2B2-0BEDE551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89B3A930-B52E-437B-8005-3AC47507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6842F501-552F-42AC-AC40-D2B651A7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09BC5CF3-DB3B-454F-A2A5-E3C5A7C9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CD04BFF8-DBFF-4B5D-8776-5EE1328EA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70519781-E096-43DA-B716-1B2B23DD0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DBDDFC3D-1935-4686-B98C-AF61AD37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1B603642-A67E-484C-AA6F-3995EE0B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A0AC3EA7-0C9A-45CE-B5A3-8C651BB1B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1802446D-912F-44DA-8783-56DBB073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D89C20AF-84E3-45EC-B061-730C09D7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0034B8F0-6F9B-4EDA-996C-07EFEB1B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D27FCAAF-9433-4EC3-A6A4-BAFDFAB86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29622AE2-7D7E-4821-949B-51072E05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986BE55C-32B0-4893-87FE-0DEBB6909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C468A586-5CF7-4748-9D0B-0B6D4C36F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273BE701-3888-408B-A4A2-C242224C2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A5A65DBB-93F9-463D-9FBC-6ABC15D1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87383B83-9995-469F-8DB5-D14AB290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C87FDF48-0D9E-42B2-AF44-E2FCA44E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C9C69C70-AAC3-4596-883F-3A7239AA7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6DD27AF0-860D-4FF4-91DF-266A829F4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95DDD235-8B7A-48B7-BA1F-E0AA85CF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9BA1BEA0-195D-4CDC-B702-7EDD167A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B229B098-4858-4D0A-AE3F-710C3CB67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FD6DF4E9-FD73-47FF-BF1A-199BEF207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4DADB35A-53B8-43AF-9704-980BA1D4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5FF939F3-975D-4283-B891-D32DAFF4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89DAE84C-9D7D-47AD-A6D9-CAB873EB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1AAAD0C5-1ED2-4FFB-BBBD-6DE44D7D1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BCA82354-3A9B-4415-B689-364248D05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C7DE889-63B4-43F1-9812-22FA6ABF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EF5F3DD8-D97F-48B3-AD75-E56C3665B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C1CA00EF-DBD0-4888-A97E-22F97648B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84068988-BED2-492D-A5CD-DD2A86990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51FA05D7-7E3D-40DF-8618-173DEB32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B5569AEA-5C64-481E-B043-2FA43304C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CCA81CE3-73CD-4F71-9FB3-62A7D6622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0388751C-AD03-4BC0-85FF-48AE9123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7363F6F4-D6B4-4CD3-8A55-AD557DDA9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ADEDD146-EEBF-42D9-8FFC-309818A59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26B32C75-398F-4BF1-AED8-1D628B46A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BB80CCBC-1D3C-4DC0-B133-F810A687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EE6B9905-1E69-4E67-AB86-84D056BF5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BBD0C9C3-5466-42DF-A7C7-42E9DACB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D1A487D7-1EC3-4F27-8DE4-123CF19C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D72F122B-7CA6-4FEB-87E1-E701C9DCE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040F50DA-2FEF-4095-BBB7-AA882373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3805A13D-CB6B-4E84-923A-B66929FD2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C338BFA3-F0F9-4233-9BDE-D2111ABE1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1B49A09F-54B4-47F3-8688-49FBC3762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02C68A7C-185B-407C-B4C8-C36DE74CD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17F1B795-7874-4C53-847F-CF27DD8B5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4140DAED-2BE2-4ABE-A108-8770C1F1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4B69A443-ECE3-4638-931F-785FBF5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01072622-42F3-45F2-8409-08456652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09A0E18C-2721-4090-BF12-E9CAF423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2BBDCD82-477C-45D5-97FD-34BBB4E3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366C41DE-1CD3-466D-A8CF-DA6A3C3A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1FCD583B-5A16-4A43-BCC0-82E1211E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540C2CAF-62D7-40B5-AEB7-60DDCDB1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062B07F7-CCB6-4942-815E-D600D60E9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C8F710E1-9769-4ED8-8629-B158E5D6A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EC3A7B58-87E7-40B5-8ECE-2F9B03D8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AD2F6096-6B94-4304-B8D0-FEC76D2D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52B71E5C-A7FD-4EF3-9FFE-3981E0B9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0149013D-F3DF-4B99-87FB-76F1EC1A9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A584905D-B6F2-4674-8FCB-5B03E0F88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C26D1B26-E1F7-491C-8F87-3CAC41E2D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30A81FF4-E560-4819-A31E-79F7A361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F15E782C-2F42-4033-B142-AACE705F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5D01E17D-591F-42AE-836A-21484802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F81779A1-2FE1-443F-9A4D-7D8A7F019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0C4AF512-8F75-4A81-B248-D23D7CDE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732442CF-6A85-485F-9333-54A8CBFC0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A4BE5C52-EEDE-4C3E-BE7A-42353C1EB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1D6245E8-F00B-4FB5-8E30-03C76CE05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8AB08B90-DB19-46DB-AACF-B2E961FDE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F223034A-817E-4196-943C-14C0DA299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8D795C3E-C117-4629-AC09-94AB24A7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E930D5E2-78CE-473B-9C8C-313DA18D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F01FE52F-EF25-4892-A350-8E18DE873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8BD5E185-401C-40FA-A60D-DD2FF3E5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1679C309-2119-4FBF-9820-B798D7F8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D8AB1E3A-5024-49F4-8FB7-487F80395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44027703-D74F-4F17-8533-9F3DA614C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D8F22279-7C27-4BB4-8A52-E87583A67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9BC36706-494A-4DE6-B584-5D656A31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3874501D-A1F8-4469-84EE-642A1743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4B9F15AC-FE29-4A9A-9A5A-24D2BC8A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B15D0B1B-49DE-49D9-B0CB-A7011E8E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297E5AF5-5095-472A-808B-B2AB7E2BF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E8D52558-9F49-4F32-ADEB-862982BF5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C73DCEAA-ECD8-4987-B98F-C039100BE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87967391-9938-4145-82B7-FAD2E82D2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AA823686-ED9D-4E45-9FEB-ECAC6AA1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96C4F42B-CE45-4AAE-BF7E-AAB405B9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909D1A67-F8F2-42D4-B191-15A8EADDC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8BA7BED0-64FE-4938-85D9-A7CE04C7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73C4E476-DBCC-42DE-8AF3-694B1FDC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6A4DF513-3A3B-41CD-897C-F4CB1EB4A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86E785F5-09AE-478A-AF94-D68AA5CA7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6ABC0AB8-0F64-4357-9ADE-FEE4F687E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C2E22A3D-423E-4CB1-9780-576998EEC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7354BC8C-303F-4D09-AE88-4043A40C4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AF7DB4D0-C331-4911-88B5-AA68BE61E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5E01B6E2-FA63-4E6A-B5DE-044E2E26B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36DDED31-DF1D-40A3-9AB3-6CD084E8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B7A4E771-3C49-4C0A-9930-BFC157BE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0CB015A7-E0C2-4A15-AA4E-17C1D2B8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D7EAF85F-9A55-43F0-8720-5146CF19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649F9D8B-AD79-4479-9DD7-4C622E7B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495F7C77-CA8B-4FE5-8BB3-79D9C5FBD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5595624D-2C44-4291-9D72-4F108796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7BB317BC-2257-4351-A825-366D64E1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FB8A13B0-73F3-4555-8A52-309F8FF7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309A0B05-F24B-482F-B69C-4D4FC06DA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FF8FB250-6974-4C4B-A7C1-6EC9BB37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6CD1B00D-05FF-4A13-98C5-9D44B7DCE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E9772A54-B948-4E9A-929F-061D9C407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9953F3E9-FBDF-4B6B-BBC7-01CFCE740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C18B150D-D120-4433-8668-8EA27217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3EB434BD-592A-4C35-B606-9FDC2DCB2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76B93048-5FC4-4BDE-8235-E220B42D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2F13E502-9FF8-445B-B641-F5D4D8AA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6DDFA559-9516-4BA0-BF9B-03DA5321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06BCF4CC-39C8-411F-87CA-7A57481E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85E5E586-E259-4112-BAE9-EFE890F15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5327C6C2-557D-47C4-8EDE-A64E9066F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C3F3D6EE-74D8-4136-B4C3-20CC4DB75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FE75BAF4-6EC3-4343-ACA0-FE1BC0D9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EC320C94-6686-4E1D-9B11-214DAE11D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6C0B7388-4A13-4CAD-A9FB-B167A1A9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18DC6068-C12B-44BB-BB00-99C3C180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D9CE3605-07E9-4FEC-AF15-B696B70F3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D727F27D-A555-4D69-AC13-3EFF8996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609600</xdr:colOff>
      <xdr:row>34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4CF40887-4A18-4346-9461-56B5E6F6B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62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0466BAF3-3A2C-45AD-9F2C-D90CD7490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BA002F7D-3570-4CA9-9E08-E2618969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273E80E4-9553-4D7A-BB3B-385C6603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609600</xdr:colOff>
      <xdr:row>29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3AE9004F-63DB-4727-9CE3-D6D8E7DF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10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26611-73DA-44DA-9356-9504E7BF96B9}">
  <dimension ref="B2:W35"/>
  <sheetViews>
    <sheetView showGridLines="0" tabSelected="1" workbookViewId="0">
      <selection activeCell="H40" sqref="H40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36958.597000000002</v>
      </c>
      <c r="D8" s="22">
        <v>19721.945</v>
      </c>
      <c r="E8" s="23">
        <v>37343.452000000005</v>
      </c>
      <c r="F8" s="23">
        <v>32157.535</v>
      </c>
      <c r="G8" s="21">
        <v>31730.344000000001</v>
      </c>
      <c r="H8" s="22">
        <v>6340.8220000000001</v>
      </c>
      <c r="I8" s="23">
        <v>32749.951000000001</v>
      </c>
      <c r="J8" s="23">
        <v>12442.935000000001</v>
      </c>
      <c r="K8" s="21">
        <f t="shared" ref="K8:L23" si="0">+((I8*100/G8)-100)</f>
        <v>3.2133499718755019</v>
      </c>
      <c r="L8" s="24">
        <f t="shared" si="0"/>
        <v>96.235361913644681</v>
      </c>
      <c r="M8" s="23">
        <f t="shared" ref="M8:N13" si="1">+((I8*100/C8)-100)</f>
        <v>-11.387461488324348</v>
      </c>
      <c r="N8" s="25">
        <f t="shared" si="1"/>
        <v>-36.908175131813813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2860.2759999999998</v>
      </c>
      <c r="D9" s="30">
        <v>224.69399999999999</v>
      </c>
      <c r="E9" s="31">
        <v>1768.576</v>
      </c>
      <c r="F9" s="31">
        <v>1036.7329999999999</v>
      </c>
      <c r="G9" s="29">
        <v>1759.1419999999998</v>
      </c>
      <c r="H9" s="30">
        <v>26.52</v>
      </c>
      <c r="I9" s="31">
        <v>1884.2310000000002</v>
      </c>
      <c r="J9" s="31">
        <v>161.47999999999999</v>
      </c>
      <c r="K9" s="29">
        <f>+((I9*100/G9)-100)</f>
        <v>7.1107960585331114</v>
      </c>
      <c r="L9" s="32">
        <f>+((J9*100/H9)-100)</f>
        <v>508.89894419306177</v>
      </c>
      <c r="M9" s="31">
        <f>+((I9*100/C9)-100)</f>
        <v>-34.124154452227671</v>
      </c>
      <c r="N9" s="33">
        <f>+((J9*100/D9)-100)</f>
        <v>-28.133372497707995</v>
      </c>
      <c r="O9" s="26"/>
      <c r="Q9" s="34"/>
      <c r="R9" s="34"/>
      <c r="S9" s="34"/>
    </row>
    <row r="10" spans="2:23" x14ac:dyDescent="0.25">
      <c r="B10" s="35" t="s">
        <v>13</v>
      </c>
      <c r="C10" s="36">
        <v>3015.69</v>
      </c>
      <c r="D10" s="37">
        <v>326.154</v>
      </c>
      <c r="E10" s="38">
        <v>10491.066999999999</v>
      </c>
      <c r="F10" s="38">
        <v>4401.3899999999994</v>
      </c>
      <c r="G10" s="36">
        <v>4875.3860000000004</v>
      </c>
      <c r="H10" s="37">
        <v>1808.902</v>
      </c>
      <c r="I10" s="38">
        <v>7395.4069999999992</v>
      </c>
      <c r="J10" s="38">
        <v>3727.279</v>
      </c>
      <c r="K10" s="36">
        <f>+((I10*100/G10)-100)</f>
        <v>51.688645781072495</v>
      </c>
      <c r="L10" s="39">
        <f t="shared" si="0"/>
        <v>106.05201387360952</v>
      </c>
      <c r="M10" s="38">
        <f t="shared" si="1"/>
        <v>145.23100849225216</v>
      </c>
      <c r="N10" s="40">
        <f t="shared" si="1"/>
        <v>1042.7972675484589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24202.804</v>
      </c>
      <c r="D11" s="37">
        <v>13565.217999999999</v>
      </c>
      <c r="E11" s="38">
        <v>18022.735999999997</v>
      </c>
      <c r="F11" s="38">
        <v>16715.029000000002</v>
      </c>
      <c r="G11" s="36">
        <v>17589.030999999999</v>
      </c>
      <c r="H11" s="37">
        <v>4182.6270000000004</v>
      </c>
      <c r="I11" s="38">
        <v>16230.849999999999</v>
      </c>
      <c r="J11" s="38">
        <v>8178.6359999999995</v>
      </c>
      <c r="K11" s="36">
        <f t="shared" si="0"/>
        <v>-7.7217499929359406</v>
      </c>
      <c r="L11" s="39">
        <f t="shared" si="0"/>
        <v>95.538258611155129</v>
      </c>
      <c r="M11" s="38">
        <f t="shared" si="1"/>
        <v>-32.938142208646582</v>
      </c>
      <c r="N11" s="40">
        <f t="shared" si="1"/>
        <v>-39.708775782298517</v>
      </c>
      <c r="O11" s="26"/>
      <c r="Q11" s="26"/>
      <c r="R11" s="26"/>
    </row>
    <row r="12" spans="2:23" x14ac:dyDescent="0.25">
      <c r="B12" s="35" t="s">
        <v>15</v>
      </c>
      <c r="C12" s="36">
        <v>5190.7909999999993</v>
      </c>
      <c r="D12" s="37">
        <v>4701.6390000000001</v>
      </c>
      <c r="E12" s="38">
        <v>3042.8889999999997</v>
      </c>
      <c r="F12" s="38">
        <v>821.76</v>
      </c>
      <c r="G12" s="36">
        <v>3972.5609999999997</v>
      </c>
      <c r="H12" s="37">
        <v>77.914000000000001</v>
      </c>
      <c r="I12" s="38">
        <v>2893.4349999999999</v>
      </c>
      <c r="J12" s="38">
        <v>135.607</v>
      </c>
      <c r="K12" s="36">
        <f t="shared" si="0"/>
        <v>-27.16449162139989</v>
      </c>
      <c r="L12" s="39">
        <f t="shared" si="0"/>
        <v>74.047026208383613</v>
      </c>
      <c r="M12" s="38">
        <f t="shared" si="1"/>
        <v>-44.258302828990793</v>
      </c>
      <c r="N12" s="40">
        <f t="shared" si="1"/>
        <v>-97.115750486160252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1689.0360000000001</v>
      </c>
      <c r="D13" s="37">
        <v>904.24</v>
      </c>
      <c r="E13" s="38">
        <v>4018.1840000000002</v>
      </c>
      <c r="F13" s="38">
        <v>9182.6229999999996</v>
      </c>
      <c r="G13" s="36">
        <v>3534.2239999999997</v>
      </c>
      <c r="H13" s="37">
        <v>244.85900000000001</v>
      </c>
      <c r="I13" s="38">
        <v>4346.0280000000002</v>
      </c>
      <c r="J13" s="38">
        <v>239.93299999999999</v>
      </c>
      <c r="K13" s="36">
        <f t="shared" si="0"/>
        <v>22.969794783805469</v>
      </c>
      <c r="L13" s="39">
        <f t="shared" si="0"/>
        <v>-2.0117700390837285</v>
      </c>
      <c r="M13" s="38">
        <f t="shared" si="1"/>
        <v>157.30819236534927</v>
      </c>
      <c r="N13" s="40">
        <f t="shared" si="1"/>
        <v>-73.465783420330894</v>
      </c>
      <c r="O13" s="26"/>
    </row>
    <row r="14" spans="2:23" s="27" customFormat="1" x14ac:dyDescent="0.25">
      <c r="B14" s="41" t="s">
        <v>17</v>
      </c>
      <c r="C14" s="42">
        <v>35.659999999999997</v>
      </c>
      <c r="D14" s="43">
        <v>156.4</v>
      </c>
      <c r="E14" s="44">
        <v>106.32</v>
      </c>
      <c r="F14" s="44">
        <v>703.92</v>
      </c>
      <c r="G14" s="42">
        <v>78.7</v>
      </c>
      <c r="H14" s="43">
        <v>0</v>
      </c>
      <c r="I14" s="44">
        <v>55.26</v>
      </c>
      <c r="J14" s="44">
        <v>0</v>
      </c>
      <c r="K14" s="42">
        <f t="shared" si="0"/>
        <v>-29.783989834815756</v>
      </c>
      <c r="L14" s="45" t="s">
        <v>18</v>
      </c>
      <c r="M14" s="44">
        <f>+((I14*100/C14)-100)</f>
        <v>54.963544587773441</v>
      </c>
      <c r="N14" s="46" t="s">
        <v>18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0</v>
      </c>
      <c r="D15" s="30">
        <v>0</v>
      </c>
      <c r="E15" s="31">
        <v>106.32</v>
      </c>
      <c r="F15" s="31">
        <v>703.92</v>
      </c>
      <c r="G15" s="29">
        <v>78.7</v>
      </c>
      <c r="H15" s="30">
        <v>0</v>
      </c>
      <c r="I15" s="31">
        <v>55.26</v>
      </c>
      <c r="J15" s="31">
        <v>0</v>
      </c>
      <c r="K15" s="29">
        <f t="shared" si="0"/>
        <v>-29.783989834815756</v>
      </c>
      <c r="L15" s="32" t="s">
        <v>18</v>
      </c>
      <c r="M15" s="31" t="s">
        <v>18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35.659999999999997</v>
      </c>
      <c r="D16" s="50">
        <v>156.4</v>
      </c>
      <c r="E16" s="51">
        <v>0</v>
      </c>
      <c r="F16" s="51">
        <v>0</v>
      </c>
      <c r="G16" s="49">
        <v>0</v>
      </c>
      <c r="H16" s="50">
        <v>0</v>
      </c>
      <c r="I16" s="51">
        <v>0</v>
      </c>
      <c r="J16" s="51">
        <v>0</v>
      </c>
      <c r="K16" s="49" t="s">
        <v>18</v>
      </c>
      <c r="L16" s="52" t="s">
        <v>18</v>
      </c>
      <c r="M16" s="51" t="s">
        <v>18</v>
      </c>
      <c r="N16" s="53" t="s">
        <v>18</v>
      </c>
      <c r="O16" s="26"/>
      <c r="Q16" s="26"/>
      <c r="R16" s="26"/>
    </row>
    <row r="17" spans="2:20" s="27" customFormat="1" x14ac:dyDescent="0.25">
      <c r="B17" s="20" t="s">
        <v>19</v>
      </c>
      <c r="C17" s="21">
        <v>4757.2349999999997</v>
      </c>
      <c r="D17" s="22">
        <v>3970.4960000000001</v>
      </c>
      <c r="E17" s="23">
        <v>2854.8809999999999</v>
      </c>
      <c r="F17" s="23">
        <v>1693.423</v>
      </c>
      <c r="G17" s="21">
        <v>2216.123</v>
      </c>
      <c r="H17" s="22">
        <v>1997.4580000000001</v>
      </c>
      <c r="I17" s="23">
        <v>1700.2619999999999</v>
      </c>
      <c r="J17" s="23">
        <v>3788.41</v>
      </c>
      <c r="K17" s="21">
        <f t="shared" si="0"/>
        <v>-23.277633958042955</v>
      </c>
      <c r="L17" s="24">
        <f t="shared" si="0"/>
        <v>89.661559842559882</v>
      </c>
      <c r="M17" s="23">
        <f t="shared" ref="M17:N29" si="2">+((I17*100/C17)-100)</f>
        <v>-64.259449028689986</v>
      </c>
      <c r="N17" s="25">
        <f t="shared" si="2"/>
        <v>-4.5859761601573297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204.44399999999999</v>
      </c>
      <c r="D18" s="30">
        <v>50.16</v>
      </c>
      <c r="E18" s="31">
        <v>283.02300000000002</v>
      </c>
      <c r="F18" s="31">
        <v>0</v>
      </c>
      <c r="G18" s="29">
        <v>1206.7809999999999</v>
      </c>
      <c r="H18" s="30">
        <v>0</v>
      </c>
      <c r="I18" s="31">
        <v>162.88400000000001</v>
      </c>
      <c r="J18" s="31">
        <v>0</v>
      </c>
      <c r="K18" s="29">
        <f t="shared" si="0"/>
        <v>-86.502604863682805</v>
      </c>
      <c r="L18" s="32" t="s">
        <v>18</v>
      </c>
      <c r="M18" s="31">
        <f t="shared" si="2"/>
        <v>-20.328305061532731</v>
      </c>
      <c r="N18" s="33" t="s">
        <v>18</v>
      </c>
      <c r="O18" s="26"/>
      <c r="Q18" s="26"/>
      <c r="R18" s="26"/>
    </row>
    <row r="19" spans="2:20" x14ac:dyDescent="0.25">
      <c r="B19" s="35" t="s">
        <v>14</v>
      </c>
      <c r="C19" s="36">
        <v>893.78800000000001</v>
      </c>
      <c r="D19" s="37">
        <v>1480.0160000000001</v>
      </c>
      <c r="E19" s="38">
        <v>2465.0430000000001</v>
      </c>
      <c r="F19" s="38">
        <v>1339.703</v>
      </c>
      <c r="G19" s="36">
        <v>256.20600000000002</v>
      </c>
      <c r="H19" s="37">
        <v>280.57799999999997</v>
      </c>
      <c r="I19" s="38">
        <v>756.17100000000005</v>
      </c>
      <c r="J19" s="38">
        <v>1237.6300000000001</v>
      </c>
      <c r="K19" s="36">
        <f t="shared" si="0"/>
        <v>195.14179995784644</v>
      </c>
      <c r="L19" s="39">
        <f t="shared" si="0"/>
        <v>341.10015753195199</v>
      </c>
      <c r="M19" s="38">
        <f t="shared" si="2"/>
        <v>-15.397051649831951</v>
      </c>
      <c r="N19" s="40">
        <f t="shared" si="2"/>
        <v>-16.377255381022906</v>
      </c>
      <c r="O19" s="26"/>
      <c r="Q19" s="26"/>
      <c r="R19" s="26"/>
    </row>
    <row r="20" spans="2:20" x14ac:dyDescent="0.25">
      <c r="B20" s="48" t="s">
        <v>20</v>
      </c>
      <c r="C20" s="49">
        <v>3659.0030000000002</v>
      </c>
      <c r="D20" s="50">
        <v>2440.3200000000002</v>
      </c>
      <c r="E20" s="51">
        <v>106.815</v>
      </c>
      <c r="F20" s="51">
        <v>353.72</v>
      </c>
      <c r="G20" s="49">
        <v>753.13599999999997</v>
      </c>
      <c r="H20" s="50">
        <v>1716.88</v>
      </c>
      <c r="I20" s="51">
        <v>781.20699999999999</v>
      </c>
      <c r="J20" s="51">
        <v>2550.7800000000002</v>
      </c>
      <c r="K20" s="54">
        <f t="shared" si="0"/>
        <v>3.72721527054874</v>
      </c>
      <c r="L20" s="52">
        <f t="shared" si="0"/>
        <v>48.570663063230995</v>
      </c>
      <c r="M20" s="53">
        <f t="shared" si="2"/>
        <v>-78.649730541352383</v>
      </c>
      <c r="N20" s="53">
        <f t="shared" si="2"/>
        <v>4.526455546813537</v>
      </c>
      <c r="O20" s="26"/>
      <c r="Q20" s="26"/>
      <c r="R20" s="26"/>
    </row>
    <row r="21" spans="2:20" x14ac:dyDescent="0.25">
      <c r="B21" s="35" t="s">
        <v>21</v>
      </c>
      <c r="C21" s="36">
        <v>609.66700000000003</v>
      </c>
      <c r="D21" s="37">
        <v>35.409999999999997</v>
      </c>
      <c r="E21" s="38">
        <v>895.76499999999999</v>
      </c>
      <c r="F21" s="38">
        <v>2</v>
      </c>
      <c r="G21" s="36">
        <v>983.947</v>
      </c>
      <c r="H21" s="37">
        <v>70.614999999999995</v>
      </c>
      <c r="I21" s="38">
        <v>895.34</v>
      </c>
      <c r="J21" s="38">
        <v>26.305</v>
      </c>
      <c r="K21" s="55">
        <f t="shared" si="0"/>
        <v>-9.0052614622535572</v>
      </c>
      <c r="L21" s="39">
        <f t="shared" si="0"/>
        <v>-62.748707781632795</v>
      </c>
      <c r="M21" s="40">
        <f t="shared" si="2"/>
        <v>46.857218776807656</v>
      </c>
      <c r="N21" s="40">
        <f t="shared" si="2"/>
        <v>-25.713075402428686</v>
      </c>
      <c r="O21" s="26"/>
      <c r="Q21" s="26"/>
      <c r="R21" s="26"/>
    </row>
    <row r="22" spans="2:20" x14ac:dyDescent="0.25">
      <c r="B22" s="35" t="s">
        <v>22</v>
      </c>
      <c r="C22" s="36">
        <v>11.6</v>
      </c>
      <c r="D22" s="37">
        <v>2.5</v>
      </c>
      <c r="E22" s="38">
        <v>0</v>
      </c>
      <c r="F22" s="38">
        <v>0</v>
      </c>
      <c r="G22" s="36">
        <v>25.1</v>
      </c>
      <c r="H22" s="37">
        <v>723.58</v>
      </c>
      <c r="I22" s="38">
        <v>9.7170000000000005</v>
      </c>
      <c r="J22" s="38">
        <v>0</v>
      </c>
      <c r="K22" s="55">
        <f>+((I22*100/G22)-100)</f>
        <v>-61.286852589641434</v>
      </c>
      <c r="L22" s="39" t="s">
        <v>18</v>
      </c>
      <c r="M22" s="40">
        <f t="shared" si="2"/>
        <v>-16.232758620689651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536.00400000000002</v>
      </c>
      <c r="D23" s="37">
        <v>529.98</v>
      </c>
      <c r="E23" s="38">
        <v>395.44</v>
      </c>
      <c r="F23" s="38">
        <v>414.46</v>
      </c>
      <c r="G23" s="36">
        <v>265.512</v>
      </c>
      <c r="H23" s="37">
        <v>128.04</v>
      </c>
      <c r="I23" s="38">
        <v>726.41099999999994</v>
      </c>
      <c r="J23" s="38">
        <v>234.82</v>
      </c>
      <c r="K23" s="55">
        <f t="shared" si="0"/>
        <v>173.58876434963389</v>
      </c>
      <c r="L23" s="39">
        <f t="shared" si="0"/>
        <v>83.395813808184954</v>
      </c>
      <c r="M23" s="40">
        <f t="shared" si="2"/>
        <v>35.523428929634832</v>
      </c>
      <c r="N23" s="40">
        <f t="shared" si="2"/>
        <v>-55.692667647835769</v>
      </c>
      <c r="O23" s="26"/>
      <c r="Q23" s="26"/>
      <c r="R23" s="26"/>
    </row>
    <row r="24" spans="2:20" x14ac:dyDescent="0.25">
      <c r="B24" s="35" t="s">
        <v>24</v>
      </c>
      <c r="C24" s="36">
        <v>1263.0640000000001</v>
      </c>
      <c r="D24" s="37">
        <v>328.22</v>
      </c>
      <c r="E24" s="38">
        <v>288.87900000000002</v>
      </c>
      <c r="F24" s="38">
        <v>1202.3610000000001</v>
      </c>
      <c r="G24" s="36">
        <v>135.99600000000001</v>
      </c>
      <c r="H24" s="37">
        <v>673.33399999999995</v>
      </c>
      <c r="I24" s="38">
        <v>504.44600000000003</v>
      </c>
      <c r="J24" s="38">
        <v>382.08600000000001</v>
      </c>
      <c r="K24" s="55">
        <f t="shared" ref="K24:L36" si="3">+((I24*100/G24)-100)</f>
        <v>270.92708609076738</v>
      </c>
      <c r="L24" s="39">
        <f t="shared" si="3"/>
        <v>-43.254610638999367</v>
      </c>
      <c r="M24" s="40">
        <f t="shared" si="2"/>
        <v>-60.06172292140382</v>
      </c>
      <c r="N24" s="40">
        <f t="shared" si="2"/>
        <v>16.411553226494405</v>
      </c>
      <c r="O24" s="26"/>
      <c r="Q24" s="26"/>
      <c r="R24" s="26"/>
    </row>
    <row r="25" spans="2:20" x14ac:dyDescent="0.25">
      <c r="B25" s="47" t="s">
        <v>25</v>
      </c>
      <c r="C25" s="29">
        <v>94.509</v>
      </c>
      <c r="D25" s="30">
        <v>135.30000000000001</v>
      </c>
      <c r="E25" s="31">
        <v>461.27199999999999</v>
      </c>
      <c r="F25" s="31">
        <v>186.95400000000001</v>
      </c>
      <c r="G25" s="29">
        <v>279.02300000000002</v>
      </c>
      <c r="H25" s="30">
        <v>107.28</v>
      </c>
      <c r="I25" s="31">
        <v>216.52</v>
      </c>
      <c r="J25" s="31">
        <v>186.08</v>
      </c>
      <c r="K25" s="56">
        <f t="shared" si="3"/>
        <v>-22.400662310992288</v>
      </c>
      <c r="L25" s="32">
        <f t="shared" si="3"/>
        <v>73.452647278150636</v>
      </c>
      <c r="M25" s="33">
        <f t="shared" si="2"/>
        <v>129.09987408606588</v>
      </c>
      <c r="N25" s="33">
        <f t="shared" si="2"/>
        <v>37.531411677753141</v>
      </c>
      <c r="O25" s="26"/>
      <c r="Q25" s="26"/>
      <c r="R25" s="26"/>
    </row>
    <row r="26" spans="2:20" x14ac:dyDescent="0.25">
      <c r="B26" s="35" t="s">
        <v>26</v>
      </c>
      <c r="C26" s="36">
        <v>352.31</v>
      </c>
      <c r="D26" s="37">
        <v>0</v>
      </c>
      <c r="E26" s="38">
        <v>376.03</v>
      </c>
      <c r="F26" s="38">
        <v>263.74</v>
      </c>
      <c r="G26" s="36">
        <v>226.30500000000001</v>
      </c>
      <c r="H26" s="37">
        <v>0</v>
      </c>
      <c r="I26" s="38">
        <v>709.94</v>
      </c>
      <c r="J26" s="38">
        <v>91.33</v>
      </c>
      <c r="K26" s="55">
        <f t="shared" si="3"/>
        <v>213.70937451669204</v>
      </c>
      <c r="L26" s="39" t="s">
        <v>18</v>
      </c>
      <c r="M26" s="40">
        <f t="shared" si="2"/>
        <v>101.51003377707133</v>
      </c>
      <c r="N26" s="40" t="s">
        <v>18</v>
      </c>
      <c r="O26" s="26"/>
      <c r="Q26" s="26"/>
      <c r="R26" s="26"/>
    </row>
    <row r="27" spans="2:20" x14ac:dyDescent="0.25">
      <c r="B27" s="35" t="s">
        <v>27</v>
      </c>
      <c r="C27" s="36">
        <v>2051.5100000000002</v>
      </c>
      <c r="D27" s="37">
        <v>2987.0899999999997</v>
      </c>
      <c r="E27" s="38">
        <v>4082.625</v>
      </c>
      <c r="F27" s="38">
        <v>3408.1699999999996</v>
      </c>
      <c r="G27" s="36">
        <v>8714.4809999999998</v>
      </c>
      <c r="H27" s="37">
        <v>188.7</v>
      </c>
      <c r="I27" s="38">
        <v>3321.2930000000001</v>
      </c>
      <c r="J27" s="38">
        <v>857.2</v>
      </c>
      <c r="K27" s="55">
        <f t="shared" si="3"/>
        <v>-61.88765573073141</v>
      </c>
      <c r="L27" s="39">
        <f t="shared" si="3"/>
        <v>354.26603073661897</v>
      </c>
      <c r="M27" s="40">
        <f t="shared" si="2"/>
        <v>61.895043163328438</v>
      </c>
      <c r="N27" s="40">
        <f t="shared" si="2"/>
        <v>-71.303174661627196</v>
      </c>
      <c r="O27" s="26"/>
      <c r="Q27" s="26"/>
      <c r="R27" s="26"/>
    </row>
    <row r="28" spans="2:20" x14ac:dyDescent="0.25">
      <c r="B28" s="57" t="s">
        <v>28</v>
      </c>
      <c r="C28" s="58">
        <v>46670.156000000003</v>
      </c>
      <c r="D28" s="59">
        <v>27867.341</v>
      </c>
      <c r="E28" s="59">
        <v>46804.664000000004</v>
      </c>
      <c r="F28" s="59">
        <v>40032.559999999998</v>
      </c>
      <c r="G28" s="59">
        <v>44655.531000000003</v>
      </c>
      <c r="H28" s="59">
        <v>9777.7890000000007</v>
      </c>
      <c r="I28" s="59">
        <v>40889.14</v>
      </c>
      <c r="J28" s="59">
        <v>18009.166000000001</v>
      </c>
      <c r="K28" s="59">
        <f>+((I28*100/G28)-100)</f>
        <v>-8.4343213833914632</v>
      </c>
      <c r="L28" s="59">
        <f>+((J28*100/H28)-100)</f>
        <v>84.184440879221256</v>
      </c>
      <c r="M28" s="59">
        <f>+((I28*100/C28)-100)</f>
        <v>-12.386965237484958</v>
      </c>
      <c r="N28" s="60">
        <f>+((J28*100/D28)-100)</f>
        <v>-35.375370043378012</v>
      </c>
    </row>
    <row r="29" spans="2:20" x14ac:dyDescent="0.25">
      <c r="B29" s="20"/>
      <c r="C29" s="23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2:20" x14ac:dyDescent="0.25">
      <c r="B30" s="62" t="s">
        <v>29</v>
      </c>
      <c r="C30" s="63"/>
      <c r="D30" s="63"/>
      <c r="E30" s="63"/>
      <c r="F30" s="63"/>
      <c r="G30" s="63"/>
      <c r="H30" s="63"/>
      <c r="I30" s="63"/>
      <c r="J30" s="63"/>
      <c r="K30" s="62"/>
      <c r="L30" s="64"/>
      <c r="M30" s="64"/>
      <c r="N30" s="64"/>
    </row>
    <row r="31" spans="2:20" ht="15" customHeight="1" x14ac:dyDescent="0.25">
      <c r="B31" s="65" t="s">
        <v>30</v>
      </c>
      <c r="C31" s="65"/>
      <c r="D31" s="65"/>
      <c r="E31" s="65"/>
      <c r="F31" s="66"/>
      <c r="G31" s="67"/>
      <c r="H31" s="67"/>
      <c r="I31" s="67"/>
      <c r="J31" s="67"/>
      <c r="K31" s="68"/>
      <c r="L31" s="26"/>
      <c r="M31" s="26"/>
      <c r="N31" s="26"/>
    </row>
    <row r="32" spans="2:20" x14ac:dyDescent="0.25">
      <c r="B32" s="65" t="s">
        <v>31</v>
      </c>
      <c r="C32" s="65"/>
      <c r="D32" s="65"/>
      <c r="E32" s="65"/>
      <c r="F32" s="66"/>
      <c r="G32" s="69"/>
      <c r="H32" s="68"/>
      <c r="I32" s="68"/>
      <c r="J32" s="68"/>
      <c r="K32" s="70"/>
      <c r="L32" s="26"/>
      <c r="M32" s="26"/>
      <c r="N32" s="26"/>
    </row>
    <row r="33" spans="2:14" ht="15" customHeight="1" x14ac:dyDescent="0.25">
      <c r="B33" s="71" t="s">
        <v>32</v>
      </c>
      <c r="C33" s="72"/>
      <c r="D33" s="72"/>
      <c r="E33" s="72"/>
      <c r="F33" s="72"/>
      <c r="G33" s="72"/>
      <c r="H33" s="72"/>
      <c r="I33" s="72"/>
      <c r="J33" s="72"/>
      <c r="K33" s="73"/>
      <c r="M33" s="64"/>
      <c r="N33" s="64"/>
    </row>
    <row r="34" spans="2:14" x14ac:dyDescent="0.25">
      <c r="C34" s="26"/>
      <c r="D34" s="26"/>
      <c r="K34" s="74" t="s">
        <v>33</v>
      </c>
      <c r="L34" s="74"/>
      <c r="M34" s="74"/>
      <c r="N34" s="74"/>
    </row>
    <row r="35" spans="2:14" x14ac:dyDescent="0.25">
      <c r="I35" s="75" t="s">
        <v>34</v>
      </c>
      <c r="J35" s="75"/>
      <c r="K35" s="75"/>
      <c r="L35" s="75"/>
      <c r="M35" s="75"/>
      <c r="N35" s="75"/>
    </row>
  </sheetData>
  <mergeCells count="26">
    <mergeCell ref="L6:L7"/>
    <mergeCell ref="M6:M7"/>
    <mergeCell ref="N6:N7"/>
    <mergeCell ref="B33:K33"/>
    <mergeCell ref="K34:N34"/>
    <mergeCell ref="I35:N35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5_7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2026-02-19T07:22:01Z</dcterms:created>
  <dcterms:modified xsi:type="dcterms:W3CDTF">2026-02-19T07:22:34Z</dcterms:modified>
</cp:coreProperties>
</file>