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13_ncr:1_{92213684-BFEA-4462-A3BC-247798F48B57}" xr6:coauthVersionLast="47" xr6:coauthVersionMax="47" xr10:uidLastSave="{00000000-0000-0000-0000-000000000000}"/>
  <bookViews>
    <workbookView xWindow="-120" yWindow="-120" windowWidth="29040" windowHeight="17640" xr2:uid="{41FEDBDD-7B96-4AB9-ABE7-0B738C40E644}"/>
  </bookViews>
  <sheets>
    <sheet name="4_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M29" i="1"/>
  <c r="L29" i="1"/>
  <c r="K29" i="1"/>
  <c r="N27" i="1"/>
  <c r="M27" i="1"/>
  <c r="L27" i="1"/>
  <c r="K27" i="1"/>
  <c r="M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M22" i="1"/>
  <c r="M21" i="1"/>
  <c r="L21" i="1"/>
  <c r="K21" i="1"/>
  <c r="N20" i="1"/>
  <c r="M20" i="1"/>
  <c r="L20" i="1"/>
  <c r="K20" i="1"/>
  <c r="N19" i="1"/>
  <c r="M19" i="1"/>
  <c r="L19" i="1"/>
  <c r="K19" i="1"/>
  <c r="M18" i="1"/>
  <c r="K18" i="1"/>
  <c r="N17" i="1"/>
  <c r="M17" i="1"/>
  <c r="L17" i="1"/>
  <c r="K17" i="1"/>
  <c r="K15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<sst xmlns="http://schemas.openxmlformats.org/spreadsheetml/2006/main" count="71" uniqueCount="36">
  <si>
    <t xml:space="preserve">Grūdų  ir aliejinių augalų sėklų  supirkimo kiekių suvestinė ataskaita (2026 m. 4 – 6 sav.) pagal GS-1*, t </t>
  </si>
  <si>
    <t xml:space="preserve">                      Data
Grūdai</t>
  </si>
  <si>
    <t>Pokytis, %</t>
  </si>
  <si>
    <t>6 sav.  (02 03 –  09)</t>
  </si>
  <si>
    <t>4  sav.  (01 19–25)</t>
  </si>
  <si>
    <t>5  sav.  (01 26–02 01)</t>
  </si>
  <si>
    <t>6  sav.  (02 02–08)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</si>
  <si>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</si>
  <si>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</si>
  <si>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</si>
  <si>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</si>
  <si>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</si>
  <si>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</si>
  <si>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</si>
  <si>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</si>
  <si>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</si>
  <si>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</si>
  <si>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</si>
  <si>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</si>
  <si>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</si>
  <si>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</si>
  <si>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</si>
  <si>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</si>
  <si>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</si>
  <si>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</si>
  <si>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</si>
  <si>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</si>
  <si>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</si>
  <si>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</si>
  <si>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</si>
  <si>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preliminarūs duomenys</t>
  </si>
  <si>
    <t>** lyginant 2026 m. 6 savaitę su  5 savaite</t>
  </si>
  <si>
    <t>*** lyginant 2026 m. 6 savaitę su  2025 m. 6 savaite</t>
  </si>
  <si>
    <t>Pastaba: grūdų bei aliejinių augalų sėklų 4 ir 5 savaičių supirkimo kiekiai patikslinti  2026-02-12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</si>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</sst>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6" xfId="0" applyNumberFormat="1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9" xfId="0" applyNumberFormat="1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left" vertical="center"/>
    </xf>
    <xf numFmtId="4" fontId="5" fillId="3" borderId="25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26" xfId="0" applyBorder="1"/>
    <xf numFmtId="0" fontId="0" fillId="0" borderId="26" xfId="0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F1468E34-7F21-4B2F-B72E-37CA27802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3EC45594-91F0-494C-9756-AC29734FA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2FF3907B-C200-4177-BD89-CA1DFB108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3F6F442C-4E36-4E85-AFAE-582E1FC1A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513A1E9B-97B9-4482-8C7F-E73C26C4B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95D87DF2-F1DC-42D6-89FD-80DD99F91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EA7A471A-4EF1-47C7-BDFF-8CA3477C8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8D8C8E4B-B1C5-4E9D-9723-E325D8489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96516B0E-BC79-46FB-95A9-EDE0DE2E9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6B6A8B3B-B2C9-41AA-B582-42C60D434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0C6A7A04-8E39-4D46-B366-234D1FFF7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265A9AC2-EB6B-461A-9FCE-FBAADA444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2DBCADFA-71E6-4928-8982-E85861F87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4E8837F6-9DE6-444D-AFA2-C484895C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5028356C-C53C-4BCF-9B2B-DE3553F54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C4618C60-1AA0-4E45-8F17-F24EDF480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740B41E7-04BF-4989-8511-7B820BD65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8C0B29EB-1637-4149-A1A0-27B4764B9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CE18BFCD-0746-4D97-B731-CA2590665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D6B20B7B-709E-4B4A-A847-0B3C3D13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106EE30D-1315-4063-89E1-04A97FB78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3ECB100E-36DD-4AB7-899F-B395E3E9D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B80E63D8-8B0E-475F-A838-AD60F3F0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162A5A8B-170B-43C2-8E84-61988B741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D38E7D9E-10BB-41CB-9DDD-66A8F1886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4A3860B9-7695-425A-BD0B-9D6F894B7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46819B8A-22FA-4FDA-A660-1A9BD24A8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57915B6B-8B2E-4EA6-9D59-7DFE0008E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ACDEE03F-5D00-47CC-AA7D-06B38A686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C29EE27A-192A-400E-B866-5D0649FF9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74930086-9130-4BE8-8AB8-46B3C5BBD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0807E4F4-B99F-4141-9582-10A7EF9C0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2543558E-F293-4445-B173-4A5D27EF8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BE1270A8-D1A6-4C1E-82DE-35C8567DC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13776B2D-92DB-44C0-BCC5-318CE2CB9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6A315629-01F3-45DD-A3FD-AB35AA595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A0560577-36DD-4672-9F88-E32E1450C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19DC3B29-AE82-4DE6-A515-A6CCA0AF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B43148AE-4FE3-4059-9295-E6AB2557E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CE6BC5C6-0C0D-4555-8AA5-4B79B745E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28DDDE6C-58EC-4F77-A78E-C5E94ECE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02E42396-AFEC-4007-9F8C-23D76E1AC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2118A90D-3D26-49CB-99BA-0D8EF3233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BA4F4710-4C05-4086-A82B-F06EE60BE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53A72B2D-3C55-4B72-A9B2-794E92E90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022774F0-80FB-4D38-921A-C8CB4B2B5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D59CB0C8-7987-4CB9-921D-060FF828B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D8EDC54A-19D5-468D-B2D1-2E17D6040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40A4A269-2BD1-4E60-B220-1D16A461A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0965CABC-D8B3-4AF5-9F25-A7AA9FBFE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A83C2934-463E-4311-9820-32F51F68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549635A9-46D2-443B-BBE1-9BC1D19DE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18B8F517-99D5-4C37-9B58-7B007EDC7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D98D959D-E7BE-44D2-B0EF-B266E682E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1DF68CD3-1D3A-4C34-8A95-0D242757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6F8CDC2E-18D2-4DA1-A077-E22F97FD3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04EB5A45-D6D8-4012-B09D-5335F9420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E76B9185-F5C2-4390-A190-835F80AD7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7FE959DD-3EEF-4458-A19D-36E95A24F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BA38FFCF-11F5-42E6-B149-39AD46EB0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A0E18ED4-DA2F-4B83-894B-D7B6A0261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E392A547-B1D6-498C-A1A7-143541431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85C18EEB-3938-46CE-8357-E3AFC3D4F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DD4F3E9C-55B8-45E1-BCA4-77B85D5A8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89810EA5-EE5D-465A-BEB0-73F4A5F7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132158FC-B2DD-4316-8AC3-6B8A42028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8135445D-58E9-4502-89F4-656AC24BE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D880C44B-2F54-4DF7-9C2E-D793BBF02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4E4AAA8F-0069-4251-8550-37D3AB362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49C36935-161D-4927-ABE0-AE43872ED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20428AAA-9B8D-475D-AE27-53D72E4EB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3652F2E7-7EDC-4B6D-9F81-402DA51E5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00D61535-9230-4CBC-84D1-0AA114446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EC5FAEB6-94B9-4FFB-88A5-4EA195473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C25473C4-1BDA-472F-A842-7B6B6A46A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7627966C-6383-474E-9C7E-D0ABBAC4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2D195EA5-30CC-47E2-97F5-5484A229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1A7476B0-1532-4CA1-887C-9E549120F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8981BFFC-630F-497E-99DB-12980EA80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7F7AC865-0F9C-4F43-983F-FD3B4F1F7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995FD431-7ED7-44CA-97AC-ED3F3AF2A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8DD56403-E5D3-4D24-8F12-08B95336E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EB2863C6-FEB5-4A7E-987F-CB74CD0E2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19C3907C-5C5A-4BF3-8AA1-A366876BA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84DED0C1-FE47-4876-AD1C-B469F695E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BB9B5E83-C94C-4102-9DB4-2C7D40558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CBF76148-EC41-4A47-8C43-8B030F827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BF0E45B6-9115-4BAB-8D47-DCC982051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C0E36CEF-4AF9-4F36-A95D-1BDC9327B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8950C963-3EF7-48A1-8A43-EFC162AF4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F90BB7A5-BA6B-4306-870F-C622C5642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CB2C097C-96DD-487E-BE4A-BF240673C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777D2270-64F7-48E3-ACDD-91F981343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726E490A-178F-4BD5-AD68-C418E716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882CE67C-8ABA-49F3-B57D-3C26C2A35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7687854E-78FB-45B6-9CD3-E8DD78EEF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F75CC361-4EFD-428A-B3EB-898F76F5E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2E59DFC1-F2C6-4B07-BFF1-DFF850ACC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76E806F2-DFD3-4FED-967C-D833783B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5825DAAC-E150-431E-8A56-45C599D1D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B540AB4E-7B28-48DD-B5E4-06D2A318A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B3BFD4E6-79B4-4372-91F9-1D6B8211E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DFCF9789-9EA8-4AC3-B01C-C2CC67C43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4F709F55-427D-466C-8727-65527534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16A69BA1-9144-4A50-8DB0-716F52BBD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152D091F-5634-40DB-B9CC-E95C5070C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4D52F412-83A0-45AA-A868-14BE11C4E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E11A4628-EE56-4ACD-9C35-B0D991083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FFBE7458-560A-4D16-B579-74AD36B46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DE36D71B-501E-4B48-8FAC-05415CCBE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850B3619-328D-4C30-8B61-B1E5860AA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B46DCDF1-1C2D-4A32-AF4F-4CD29820E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EF33D7B6-54A0-4E9A-B454-479510D41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0DDB0CFC-45E9-46CD-AF99-336EED711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EC8DDA6F-6D8E-41B7-9087-48CFF0E76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066E09A0-1387-4B2E-9123-4EB5B87E0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E17CAEAD-F7F6-478A-8523-72CE01734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B9ECAB61-D855-4A9C-A297-0320D440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2360A89E-6480-478A-9297-4F6F15287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9F056F39-81B9-4397-8837-7F696B4DD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0E00CE91-19F2-4593-84EC-4F95EAE99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3551975E-BA39-4A6E-BC62-4477CB1FE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E606FD87-B921-4843-A196-F687BEEF6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62D68B6C-C7DB-4C10-98D3-02D361828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1D1F54FA-84F1-4D78-8F45-C5788FF09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1A360696-9A81-413F-9BFC-CD68315A4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ADB0C596-C7E8-47EA-AB0E-C4FD6996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7E2F70C6-0AE5-4BFA-A152-0823177B5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E518C3D7-9173-40F6-B0CA-F92C41FC9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93D84782-78A1-4B58-95BC-1AED0F032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55080317-4AD7-40C4-BB98-14F98AD23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2252050D-B837-453B-8E12-4E583CABE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C26909A8-8200-4881-8406-AB0EE2094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30B087EF-7F53-4ECD-99D2-5BE39A3FA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6BBF9910-EBBD-41E2-A12B-FAB4D471A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ABBF048B-D54F-45EA-A5B2-4919257EA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33315344-1754-47A7-8F21-7610B1E51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92DA7777-81CB-4B2C-AA33-95BAE2C2D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A9B45534-ED3E-4D9D-9D29-D76E01AE7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15D5C1EE-D60C-481E-88F0-5BA62E8EB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35D0BF16-66D1-4DE0-A2EB-CB24D1097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550D1CA3-911F-4E67-A5EB-C17901D92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9DB364E7-E508-4927-8370-F0E2F7E30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FA456A9D-560D-464F-8630-FAF335CF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AD9A7D30-1C75-4316-A3E2-DFEE4E688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5464BE8F-A697-4970-9653-98805D513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0CDE6C59-71DD-44B3-A079-A381B8156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8547FFA0-D492-41FE-8D69-9C89E2E67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93DAE273-A560-465B-8D7C-DC82A9395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A57F7637-5576-4AE8-AFC4-7F1FD3E51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9EFA7483-8F6C-41A9-88EC-6AB13D881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4331C7AF-906B-46D5-A426-518B29A9D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F59A1D85-BDF4-4A3A-8A22-EBFFA96D5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D4023CF0-0948-4BA4-A0AE-03852DF6E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900C4B44-709B-427A-99E2-77CC71B66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B9E99DC0-4991-41C4-AD74-62F17FE69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7DE956AF-B3F6-4CFE-A204-F246151E4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45DA0DE3-ADA8-4B25-BEAD-8C47E136E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326493C5-33BB-4BFB-A8B8-6F757D690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FAE6F167-5B3C-4E79-B4C3-EE0700EA3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D66DDC6B-707A-4435-98E8-FF0B6137D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F8F787DC-B636-4B35-A8F4-E7E6AF2F4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1492CE29-7CA7-45A4-A8C6-AF8B94899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240DA291-717B-4458-B2D3-755EE4591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C5EFAAB8-47FA-409A-BC66-00193541A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F1A2B5DB-5CFD-4BFC-9228-5D1B0D8DB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816891FE-E51E-4040-8573-5A50D29D8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9ADA8A0C-9767-42CC-AB02-8F5655764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D2E219A7-465C-49E1-B04C-2CA998B86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5F89960D-422E-4FDD-A8F7-34A4F1BF6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94833CAC-BAE0-474C-A9D8-AED874F48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D4DC4D93-9C7F-4EF7-A143-C1FCC47BA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8F4146DE-620F-42BA-BBDA-01B3CA74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468B940D-703B-4499-8B5B-75FB5E368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A4C00746-02EA-497C-8BFF-CC544BB7B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9F91D84D-05FF-4B3B-9A76-AF015E21F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6DE0BE88-280C-43C2-9893-197816EF5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5E514C05-18EC-470D-9B6D-E4FDA41D3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082D466E-DF45-41E9-911E-92A056F64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6F840E87-0577-4498-8BA8-F3087EE7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6765E27F-A4D1-40E1-8EE9-F9A21BBC9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3953C450-D4C6-41C0-A6EA-7DCF811B6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63F7DD1D-EB5D-4954-8215-B58CD377D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8CBD46D6-9CC4-4786-AC4B-4E8A95A85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9AB3E56D-55C2-4D89-B976-2F373CC6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D733BE54-FF12-40ED-B70B-30AABE086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AD69073C-6181-411B-B64E-99AD650EC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7F9618A1-16C7-4418-BE8B-1A1C94A6E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F17E3524-F25A-4F4F-992F-D7E38B743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120DAD64-2B18-4900-99CC-43BB3A952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96DF41BB-0D6A-4889-A250-8CAF6D031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84AB2276-2386-4620-B8B0-6F14E6934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60F0661D-8209-4C0D-8B88-AA076528F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9D54DBA4-A37A-4571-AB5C-095E3B40D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03B1D7AF-AD3D-454F-A470-A265EE7FE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AADC598A-3350-4FD9-A0AE-6308A9009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73947D6A-89FE-4F64-A209-77E26BEC5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7BFDE28F-19AF-4209-8A9A-F4AF77C87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0D549872-29F1-45A7-B493-2D9C58AEB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C0A1AE89-F267-4004-B569-AD55B41C7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9B5F9F5A-2A01-46EB-BF71-9EDE1DA54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41CE557D-EA62-435B-AD32-99EF60FA6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23282167-32A0-43C8-8650-4149103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DE58AE23-095B-4734-9397-F4B39CE93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F2E68F8C-2E41-4EC1-887E-17EF31BE9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338A1C31-A4AA-497E-B266-3CF57110C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0912BB76-B1C7-4039-8D9E-258C776A9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17CFF841-D700-4FA1-A0D8-58095259F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DA4D5C8A-8858-4179-B534-653FD8916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F4DFA93D-4B01-40DF-8CAA-50A06D03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1FFD1031-4472-4AAE-8DF7-8A935EF91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C1297A01-E7BC-4786-9172-BC448966A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E6A7A5AE-9C2D-4270-886C-36B47FDED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A5B2C4DB-8992-4DCD-BEDA-402439B70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808037EF-5BC1-4CFF-891F-7262A183F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27872C40-089E-470B-A454-59D0EBAE4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95668D3F-0F40-4CAF-87E5-43F0DA43B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ED1D2C01-3CEE-445D-9EDD-A5965020F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615309C2-0802-47BA-821E-9FE1BC261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30160249-2098-4D61-BF88-B7A7FBA44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E847EA57-2261-4CFB-8FD0-89FB01CC7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90F5B1DC-248E-4CB3-9361-997A1838B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29425553-C822-42F5-810A-DB8BB13B0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9D225300-AA10-41AA-BEF9-BB2C859D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7308BE19-FBDC-4855-9A0B-385AFB0EF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DA065040-F65F-47B9-ACC3-B177C3E89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331E325F-940B-44D3-9B47-4F028E473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5C68495E-086C-48B5-8DCB-5D3B7BAED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BDB88297-088B-40D2-B04A-D3496DAB5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B1239C8D-05C8-4E9A-BDB5-B7D82488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4C36CBA5-4DA8-479C-8940-C01C4A442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EBF1F8A2-72C7-4888-93F3-DBB91D07C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4771AD9A-95CD-4FB6-86E7-BBE0F214A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2E2617AF-5863-42D1-A4F8-C068DB15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F6399CE4-3EEB-4587-962F-8E6BE1A02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112B6334-6E30-4018-BA6D-247173F1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B1D79AA2-2E37-41C2-8EB6-9B3C5072E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BB398527-1AAB-42B2-AED0-E2F3939E7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BA42BD30-D0FF-4D82-9EE9-6E6E07911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1A89F925-4AC4-4EC3-B5EB-5E4024B24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836C6645-EA6B-4143-B66C-0859C2B93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8D47FD1A-D5E5-4896-8960-911458D28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E85B8A2F-A9FF-4973-8ABB-0EFF09DE5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FAC194D9-C5AE-40B8-A0DB-8EB7D5D3B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757834AB-5193-46E7-8936-CC4580858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52C5744F-E5DA-41F4-A4A7-8984565EF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9CF09EBB-4F44-4DF8-AE56-B7F88B072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90189F46-FD34-47A3-8FD2-BCEABB508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B8B2B4B8-C4B2-49B8-8AE4-DD456C1E2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41697AE5-528E-4CF6-BA07-D12AD86A8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8AE5C945-55C3-4563-B98E-280FBF862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B2F17DE2-BD70-4000-BD4C-42D1CD374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6E5FFDF3-4383-4909-8914-E1B530845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36C9516A-6EB9-478C-B945-97B177327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FC80E901-72E3-4FCF-AFB6-7D0A03F07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5C1DDC6B-B750-41CA-BA8A-1DDC1DD70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B0E45397-9C0A-458F-86A5-34F1EECB1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9BD0C81D-317E-4E4F-8282-827260713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486BB50E-361B-4420-BD54-9934F0441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C13A4E10-7C14-452B-88A8-3C4CFD703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D72FABC6-E9DA-4DAC-B568-1AA57020B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23BC9286-670E-4B54-9B53-CACC3FDF7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510CF806-94C0-4D48-B9ED-935C805E2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C37BBB63-88F8-423A-B5D0-C66EBEC79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EB257FCE-3DD7-4F75-ABC0-85C26481B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B3DE182C-222B-4645-8257-DF97D0F73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5E71AE73-DD5F-45E9-9A89-59CCF28D5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CABBF07C-1783-4E02-A01E-ED977FEF3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D1A49AA2-33EB-4AE9-A17D-2E662A86A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62E5DDCA-1A1A-4C80-9114-B3395BFB7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B1C583BC-B491-426D-B2CD-761D9BF2F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A252BD21-04D6-46BD-B728-AE7DED6F2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330156B4-9B77-426C-B00B-29B0BC4EC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D6F395E5-6EA1-4542-805D-544488D2F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C7AC9137-E906-49D0-A085-84103CCBA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9D692506-6981-4F83-BE59-F1CFC9A45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D3EBB4F2-8CBB-40D6-8458-66FB2A7F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EB4B97A3-F315-44FA-A314-7FB0CE5F5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DEDCFBC6-737C-48D9-B2E8-2EB5F7A84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76BA5C06-09E0-4421-8A7C-EC9A502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C8109E11-0E08-46C1-A9F1-B207F0C60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C2F4D83A-3924-4F4D-90C0-3E5C3375A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8D4CEAF5-9BE9-4A92-BD0B-C0CA63B1A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F28F3F41-2F51-4964-B0E1-BCFF1B0A9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433EF1C2-6FC8-40E7-879A-20847AECF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BAC6F2AC-79BE-41C4-93D7-4F460D8E5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F704A2DF-75E2-424D-B0F8-1583EF614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79B9AA1C-8C88-47C8-B170-74EA105E4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47300B6D-77C3-476B-BE34-FE6CB9739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3BB01342-6778-468C-8B6D-984BC91A8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15969B5F-DEB5-45BD-945D-61452F9C7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6C520A7A-16DE-4871-8800-0B99BE431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BCC5B4C8-C2AC-4C7D-99D9-8B4B298E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26852084-E6D7-48D4-B5B2-DAC4716F0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A617E79A-6E65-4732-91AB-0EBDFBA29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EFF0F2E6-16BB-41DB-9625-30D6B1C64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175F58FA-D0C0-46C6-AC37-4608CA10D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95ED4A7E-53B8-4E4C-BDAA-F99A702F3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BC137507-C0B6-4812-B855-7BFC5F3CF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BBDA8CD3-4562-4B02-8E10-D9D748B27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E6D84BBB-F332-40B4-88DF-D65121D82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36E17F94-08AB-4738-B57B-A3F0933AC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CBAABA7E-FC74-49D2-B106-B3F8F1BFD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2E56C48F-7902-4CDD-AE48-D988A1F26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9CD8FD64-C341-48E2-B791-0D4ED4EA5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27AB5963-36DE-44E2-881A-A287B4FE2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B25E9D61-06BD-4498-B597-3019E509A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C0097790-404D-4F56-95E0-47939A459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73BF83ED-EDA2-4EA6-A805-AD8ED5425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8EC4C4B3-1E0A-41A6-ADDF-35ABA0D34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F065A949-DB9E-4698-AC27-ADE7E5033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2B8C5392-D49C-4491-959D-1AA2F264C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BEDE80D7-EF80-4501-8412-27AAFD381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717F7DDE-AEBA-44FF-9A9A-7F1A9EB71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60824FB0-83D6-403A-A47F-1A32355E7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CB06B3BC-7A15-4222-ABC5-64CA4DF30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DB6E8F28-A714-4793-B100-A0ED08662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8B28D786-25A9-48D2-84C0-59EBB1AE3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AE12DA72-8227-45CC-8CA1-E1311A7A3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2191724A-9946-4535-8CAA-E7EC9A275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2FB85175-2E23-4E7D-A4E7-961428666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38E2ADB2-5F5C-4743-95A7-E728C2079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8FB2AF2E-3659-4110-842F-F33CA88BC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F43D1B1A-9F53-4BC0-8CAE-3B7AE6E9C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A5FCBB6C-FB45-466B-B571-5B5B3082B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1E54020C-046F-4CF4-A9CC-5ECEE461F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D9335A77-A1EC-40F3-92D3-E4F3BAA28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BE1B3DDC-9DCA-482A-B6B1-E31AE2C84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465B7A2D-9BF7-4ABC-B374-54F64BD84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0981C980-A251-40C1-98B4-FE328EE85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3528247E-57CE-4356-95A4-A50D3F5A2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B5034443-9BFF-4DA5-9827-744ED9FD8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C7772FC0-E870-45BC-BB00-D8FFB21BB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8DED1BB9-681A-42B1-A9FB-BEEF01D48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8844B196-74F4-494B-8D20-6F5545ABA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0A65AC3F-8DEF-4255-B500-5804FD328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CA870150-A4DD-43C2-AF62-894553841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6E0F39F5-623D-43C9-9E04-98F12B861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1A45B221-89F0-4DB8-8112-8C04E321A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E2A44647-E0FB-40B8-948C-A29AF56F9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5CBB0E8E-FCB1-452A-85B8-DADB21B41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648F9D25-8FD7-4B5B-A06A-71BBDD9FC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DB67EEEE-AE8C-4196-82E7-E464D6D16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469102E4-EE4A-41E4-9F04-C6572F317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335EF253-B1C4-4D14-BCCD-F17ED89FF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CA12C7E8-7CAD-43BD-A981-107950922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CA0DC393-D9F4-4880-9E1E-217F1217B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3875ADE7-F5D9-4E73-A86F-9C15E5F9E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BD9457A6-D809-42C5-B58E-C94DFA717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73678E3D-7979-4885-B07F-ABD5CC5AE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47B89579-FA13-4483-BAF9-5B2692BAA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1BBA7E79-833F-4E92-BAAF-1035AE641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69CBD67A-FD7C-4D38-9EEA-DF495EA7A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B6C251D3-8EAB-4BF0-A886-0A6EEE07F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0DD3B9B7-BB5E-4056-94BD-0E323B733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BF25DACB-8339-4BF3-A366-D8EA51EA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A1B05BF5-A2E6-40E7-9CCF-3B696DCE5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F7FEC679-C0D1-4D4B-9BDD-DD18F4977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86F0F9E3-1475-4752-91BD-80A04E378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5AC7D184-3724-46D4-9DD3-84D10CC95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0481533F-5C45-48A6-8499-FF17A7F87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D341CF17-3220-4366-A2ED-07CAA20EB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C097FA06-691A-498C-AD68-3FB9F22C5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195ABA10-47E3-41C5-AA0C-C76684707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3760E845-2BB8-4CE7-B621-9FD606036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6BD64980-8C87-4571-81F4-9258E55B8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4BEF51B1-9830-49D4-8A84-33829B42C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FC52FF59-87ED-4BDC-9B6A-A3004614C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10F16105-F338-476C-8E29-88EF4D63C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778EB397-76B5-42D9-9B7B-4AEB77BB7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4CD8C546-DB7E-4F3B-ADDE-77ED4547F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9BD7F014-A653-4239-BE94-E568B4F55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8B11C8AA-B0D8-4DB3-8480-3EF2314FF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31B4C8CC-2FB1-48E3-80F4-8B405BA6A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8CB36941-1B40-4360-A373-E9442208C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0E05E411-0E43-4A42-AB10-0AC5B9D85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8997E860-9FE0-4E4D-A290-315F32905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7880212A-2A42-4639-BE5F-A8AC5EC11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6730691E-4E77-4EA8-AAB5-F6F051C54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9A4BC0CB-42D3-4CF3-8FE3-4B61599B5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A975CB68-E1CF-475D-A5B8-6E0EE2268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DD4E78C7-78A8-4195-B8CB-D17C4A0C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EA6F1F0F-080C-4B2E-8356-171B0E3BF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A6BF9A00-5AF0-4EC6-8301-1942F2AF8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D2C19E03-39D0-4E0B-B0D4-3813A13FB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39EB7436-DFB7-4B9B-9385-48CCA19FE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A5D027F4-792F-4E64-A5B7-8B5409941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64B4476B-9F53-4DFE-BAEC-764497E7F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BDB94D0C-CD0F-41D0-AA7C-8F5D9C220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356FA4A1-13C8-4E28-8B68-AD23A828B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7D56D9D6-6A44-4B20-8BF6-2D1D7DC51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4166C2D4-70B5-49BB-8900-040714B12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C38D064E-C3BF-45F6-B569-85C8D253A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EB9CC864-518E-4A5C-B0A4-D8C47940D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1013711B-6FBC-4155-805D-2A3372600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05EDE9AB-D16E-4A6F-BD89-0CF0D88F0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77497BCC-CA1C-48C6-8CFC-2A0D95AF2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EC515829-9940-4DE8-B703-537689CDF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97455DAC-19CB-4577-884E-9AD525F3C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7A6A7FE7-FCC8-405E-9ECE-6EA35A050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AC8BAC43-851A-4856-926E-7E17FFC30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507F63B1-C531-4EBE-A7FE-35D061219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CE87F2A5-1D7A-4E74-AEA2-7E2D358D7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3C9F6AC0-BD71-42B8-A87A-C767615FA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3A3CFD7D-74FD-4620-8EA5-E821F40EE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2B31E797-F605-4902-9845-CC280EF56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C5A038C8-FCD1-42C2-BE1C-CFFBEEC92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A501F919-6349-4138-8B10-14A87E0DC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5E4CFB6C-F596-4190-9438-A96347D00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8E21524B-390D-46BC-AE58-9BAB6C291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9BCF8829-34D4-439B-AC68-44413BEED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73254902-2D88-4BCE-A379-A7A101A68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696325EA-0609-4FE0-B452-CF43CE44F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C4D527BD-8CB3-4637-B447-584F9A92A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AB3EC419-7603-4BB8-9441-9B504FEE5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627E0AFD-E1A6-4030-8A86-91581CCD2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0E6460AF-6B5C-4EF0-BD32-56DA6B8EE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7F021217-69CA-47FE-ADEC-2D5580BC0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4FB1F31B-FC33-416E-878A-FC64C597F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EA28E43B-B945-4A6C-B74D-12E718A51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C8DCC200-C00C-48D9-B09C-77D0C6733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09D56049-8D91-44C0-BEA0-264E4C7FC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C57506F6-3925-48C5-A96E-96990805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64F0E988-56A0-429B-B209-59A19C62C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D0B8DB61-B31F-4A83-83A6-F6FF1C9FC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7827041A-C99F-4D89-A9FC-C746EB1F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3577677E-36BC-4C2D-B8F2-F16BC0CAD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76293A2B-BE21-4DB0-8268-02F70A360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BDCDB2D2-3489-47D9-B773-8F8567DA8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8D2EB3AE-207B-45E2-9EAA-5C90A467F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99B9A330-A6FF-432D-9EC9-9C1797400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ADDCF305-BA3F-499E-A090-2E7175AF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7A5EA4E5-A79B-48AB-B47E-DE2A387E0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7082AF4D-2255-4A61-9BF2-47846847F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A5051493-E199-412A-8F2F-B62C5A2AE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BE5EB52E-2065-4E3E-AF89-03594635A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D1B4F1A2-2D86-4E82-8E24-A5F480BAC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7A9A6DAB-53CE-44A0-B96C-F47A2491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152D21A0-D442-4551-972A-515723228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DD696BE2-E96B-4C97-B81A-06DF00814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586878C0-A9B9-4D85-BAF7-587E4BB43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D93C9091-079F-4F1C-A96B-2E3F83160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634B444D-A837-415F-A8DC-5B592D3E1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AFEC5288-9252-4B9A-9555-E3D471324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74BE3931-01E7-4606-AD9E-56267655B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A7866923-2209-4A7D-A95C-7B83CA11B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32A0AD99-10C1-4035-BB26-599502E64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50E07A1E-E3AB-4CE4-BE07-711F375AE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08835679-A821-47AA-B22A-9F85EF3FD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90AEBA0F-0406-43E7-8038-DB7D82A76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90835D1C-AE10-49EE-A072-A272B5B19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6F4F421F-75F8-4CCA-BD32-41B4AD5AF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C44868CF-FCE8-4E6F-BB86-AEFFE9D46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72A47CF6-9C24-4740-8E23-1DB2603DE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29B348D5-53B6-4889-A1E5-3E78E43D9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0539B8B9-540B-41DD-82CD-85DD3FD3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407ED2D3-346E-487B-B1C1-9C5B6F988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49AA5ACB-BDF7-4247-9ACB-885E1A17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23815E7E-B3DA-4229-BDBB-0A8EC800B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B4176C71-7336-49A5-B21B-41B911755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CF450531-3946-442E-AFA0-7E57005E8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17A3A3D9-A7DA-4A2A-922C-50AE3307D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76DF3DE8-293A-49DC-BAEA-8040EB33E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3C2D8A65-464A-4242-B0B6-2F908C89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8AD5AEA4-0A4E-4160-821C-110D91F04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DF92E697-7D49-49C2-A7F3-55C18B8E6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BE23395C-40B4-4BB1-BAE3-D2F076110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8E63B988-5B74-4BF4-BD16-BF7ECCAC8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2E3FE770-E9E7-41D0-BCCE-238FCD7A8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B7922B26-C5D2-4787-9766-6682D4C81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4E0F30C9-7CC1-4922-8466-96D2CF498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7C7791CD-0EAD-460F-A155-859FDF9B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8C8FD575-8EDF-44E8-AA67-AFC7CC30B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F8D929CC-6706-48F8-A9B9-ED2BCB4C7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104AFDE9-68C3-4706-9F74-17BAC2682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01F0B112-6336-4B6D-BA1A-60A63EF76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E5901ACB-3269-43C5-9DB7-4090C1A59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CC7D570B-AEB1-4139-9F5D-3F106DDF8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CC7E2653-D8EC-4458-BC74-D3BE54A53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2E30CD00-F8DE-4EB5-ADD8-283EBC119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09D3B17E-CEE1-4D0F-A424-43DF8897B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67D27DC4-4BF3-4F0A-9592-94568198F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BC689F12-908F-474B-A542-9FD644B32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9E6293EB-7DB9-4804-A37F-F395FE3AA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01254B07-3ACD-4881-A71D-1D3E8E4CF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FDA1B2D1-F7C9-4511-95AC-E94C5D9C2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D36C1037-C028-4BE6-B5ED-5893E2BE2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3E79D08E-114C-4852-BC0A-01331A2A7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31AA4B43-110B-48E6-AFCE-E96C72D5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0DEA550B-0B3D-4C5B-AC31-BADE939B1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5AA53A87-6AE2-468E-9142-A9FCAF34F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F6B0134B-A417-487F-AEF9-EE90E145F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04D31A40-4DB7-49AF-9670-D521A8AD6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7460CE9E-5857-4ED3-B04F-115963F69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791B8941-18FB-4F35-9711-420F6DF8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9B726986-B6AB-4F4A-900F-987282D8B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C1B77B3F-08F2-471B-ACCB-100CE1653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A6388779-840B-4118-BC4F-3C11CED69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275735F9-0E49-4865-88F4-70ADF0FB8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24A32A85-5558-48FE-88EC-4B7BC8382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61551B4E-277B-4DEF-B2D0-924DBA869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A4728148-CF3F-494E-913A-016C4F2C9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DD88E24F-114C-4DCF-922D-7384BDF10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6FE9A973-3996-4AE6-970B-8814F4E4B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69CCBE61-A685-4BB2-A297-AC1FE92B1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C766D5B1-F358-48E0-8244-0126164E4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5958577B-9531-4C07-B40A-ABB175B9E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B3E3CDA7-EBA4-4421-A131-C2E0354B6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738A1551-94D9-46EF-B826-C8DF1B07C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0FA1E807-CA4C-4265-AAFD-06DBD966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869D5576-46BF-4879-B235-4BFCA90EF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502F1E4E-79C6-4B82-B0CC-CB30A5D75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6367787B-62E1-4A7C-8FB4-3693DE83F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2B8F6BD9-97CB-4038-AA50-9CEDDB51E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90A826DD-59F5-4058-B7A6-7968D8859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43D0BBB4-2F02-4BA6-921C-E721888F5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90604A9B-A4D5-44E8-B460-014439303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08AA55DF-575F-4276-9EF7-5EBE17065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3662FC28-9CAD-464F-820C-2F1CD9A59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FABE67CD-14BE-47A3-AAF7-D6BB377B8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AE54B6D3-FE4A-4F0F-A326-E6398B398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E2EACD24-6163-4887-9BFD-66657BF72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AF6BB7F7-01C1-4747-9F7C-7F735D490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6EDBDAAA-5090-4427-B64B-BE638FE50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A8CD1537-3FCE-4E47-8CB2-B51CF59C2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7DD0A8ED-51C3-4DB6-8234-0B604FE82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034D189C-C79C-46DE-994D-F8875BCC4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D7F14AD0-206D-4133-88E8-353E129A5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228EBD83-5726-46F6-B924-FE51AC997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D4593794-D928-4D0B-8AF9-299A3049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D88ADDF6-D9AD-453C-9FC4-9C96BE384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D621DEB1-6CBF-456B-82CB-BEDB06B42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58C22363-F6B5-4C5A-B9FD-81B156E07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D4EA0E31-A1B3-47C8-80D2-33A34192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6150B198-0BB8-4479-BFE2-06F2F23AE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6041A574-C6FE-487B-9687-82A12E34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467F356E-3B54-4A0A-9C73-86E5E6A0F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EE0EE887-1C3F-4898-BAAF-E23C18F9C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6D256F0B-E445-41B6-9302-6EAD952E2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2EAD9B63-2F4B-4CB0-AF83-0C8259ADE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E0C91C39-020A-4C8E-ADD8-24177443F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C6B5B276-52FD-4DD5-9276-B39FBB23C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5B59917A-31C4-48B7-9CD5-7E8518DCA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EF59FB91-6B1E-4F4D-BDE0-662637820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667B0F29-41B0-436B-842B-4907605DE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6603984E-4B2C-4047-8AD7-EE8798E92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00BC7A43-3213-4156-80CA-33746BAEC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82B83FA4-889C-4A2F-ACB2-F3259D643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5ABC3232-4E0B-447A-84C1-36A7191A4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784EAFAE-8431-4B80-A682-C34DBF48F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FD925ECD-4DD6-4A61-BCDC-FA5C81A2D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5094A68E-0F14-4F86-A30B-B9B288246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9A786EE0-8325-4744-83C7-1AFC6516D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F9CFC7EF-A901-48DF-A0FD-E4DC3BDC9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39CBB71C-6959-4A76-8782-237EB0F9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3454ADB0-BB24-4896-A307-D6862C97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7F6E3C19-7699-4392-9E39-17340E943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3CEA382A-7734-496C-8689-4528AE54E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00639B67-4D58-442A-BCD3-B10D30813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8D062E71-BB9D-4C5A-951B-A132F8D5F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7479FB9E-BB22-49C4-8305-7F2AA605E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CE760E95-E4AC-4288-ABEC-91B0AAE42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3C366E3C-68FD-4EF3-8798-99E240277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2179B7B6-7963-446C-95C9-4A89201C8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A127F811-95CB-4ADF-B2CD-BD14E8758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FF843CCC-D524-4824-AB32-FE9F879D8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7A09E3ED-C860-45FE-A699-294B2425E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2689750B-1B7D-4081-A5FF-98631A410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07282948-0807-4C84-86EF-40282E767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20D1E43B-543B-4D99-9982-AFF8B4D2E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DA46745F-3F64-4DA8-8D82-E46409B9A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8393B3A9-DA10-480C-A204-D7221A262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8D7180D0-2A9C-4DD4-991D-A86B582EF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59B62ADB-7072-4308-BFFB-2A6FE73EB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19D898AF-7976-4173-B06B-F72E51D37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89022BC4-080E-4F3D-8D63-31F417D1D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73700C38-30E9-42B8-9925-E412C6620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AE9A7215-C100-4ED5-A17A-9B404395F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5881854B-FC8C-4A90-8CB1-F21D19CB1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4DB2E53F-3EFA-4C7E-894C-697261719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91AD15F4-523A-43BB-BDC0-70E0C48A2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C2B7D7AF-96EF-4CC0-87E4-9D2BBC63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8762B4F6-4019-4B1A-BC1B-8E968BB4B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BBBBBC8F-CBC2-4E76-8635-BF98C38E3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6764ACCF-2835-4315-966F-F99FE94A3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12AE8CFB-98A9-4E0C-90BA-97CC88043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3310AE5C-0CC2-41D7-B510-9E14BEDE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8104B1E5-1C1B-4D96-82F7-F12D39C9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0931A434-DA02-40D8-A1F4-0107A6CB1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B4CED058-E50F-4091-B87A-E9BB89E45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892D6D52-D5BA-49AF-857A-16A2EFFB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8BC22383-CBF5-49DE-8968-134462152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CE5C93AA-B5E7-46FE-B820-6F4F571CB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4EAA3AA6-5A76-4E9D-8842-400F118CC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0C4C2E08-9F73-4EAC-BC06-3E5D901DD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ACB4074C-B344-4E1F-A121-3DE9DA496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A984304C-1C94-437A-91D7-CACD22E7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344C569C-D796-4F0F-B5C5-EEBA1EF8D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C33A07B1-1FB2-4070-AC31-FF2A9C8C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CD6B2C94-8A95-41F8-B142-71DF8F675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ED384116-8EF4-4DE0-AB55-6B53039B2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FDEFD47D-843D-4574-BFBD-29B52476F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E537BCC5-4F32-4C98-AA70-921BB470B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5898BC2E-2684-42A4-8F74-B2A7B1682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8144C039-DFA8-4C7C-AB33-962CA619A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27A7569C-7411-475C-B2A8-3D112B9AB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EE791FF8-23DE-44BE-923E-241765966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A3D937AE-2797-43FF-BE6A-D45C4302A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F5079AF0-96AD-47D8-902C-02BC8BC67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F1108632-CDD6-4E99-B3F6-8CC68DE9F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2AD44A87-4021-457A-971C-059C5A115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7033FB34-D9EE-4031-9FBD-023604AC6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8781C1EC-8621-4960-8DD1-F8B145AC9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78AD03A9-0913-4250-847E-A944EA29D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B8192352-FF49-496D-875B-60656EB0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4EE6FCB4-78B9-4025-98E5-FE7788070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CA54CDD4-5FB6-4655-B574-E2DFBA78A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25F04976-4380-42E3-BDE9-FAA26F716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369068BD-F40A-4035-9B00-5291A8553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372514DF-BF8B-4311-BA30-547B8D9A1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6302E716-BA94-455D-B73D-65D263874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23D819D1-A278-4D00-A186-0863880EC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8A467016-AEEE-431B-A2D8-FDA9209AF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62A877A4-4ED2-4C29-9A14-11A9AC31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24E35F9B-5C28-44D1-AF57-508FB66C8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078E9D2C-E0E3-4662-B024-8537573F1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179334B9-0810-4DFC-BAB9-10F31DD7E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AB2A97F7-9BCC-4E49-9EB7-E4900F582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DF829D15-FA45-4D06-A559-F26CEF6AA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CC8D122C-A264-408C-A1BB-D7F00BAA3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9ACABA01-082E-4B53-BB64-98C0B7BA3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544B28D2-D73F-4B9B-AF66-F1914DD1F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D25CF5CC-F2AF-47C9-9B0E-53DE768F5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CDB05727-C945-44B0-A90D-F1C1522A3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C50C3DCF-B001-472E-B702-135FACC9F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37930E49-6F27-449E-BC4D-4211133D8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6D2011D0-268E-4EC9-9B95-BC116FC2C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88F52196-79C2-4CF1-8312-28B991180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88E3AF6B-9104-4C5E-B07E-7B9311E24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E13ECF6A-6B2C-4463-83E4-D1D53E9E5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502C9BF4-7C57-4A7F-B334-768EFCAAE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2977F873-630D-4C71-9664-F678A140F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B04FA714-4FC0-43B9-BA69-BBE4F7644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1527F427-3166-4BA8-A037-C442C2616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CC79B552-B459-46E9-A4B9-5F06F05A7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0395FF40-7DF9-4C65-8644-766D594D5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74E25E4C-EC24-4809-8C19-FC177B0E6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CC099F60-1D4E-42F9-B244-386514DB4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9AE96656-183D-44A8-B41F-539A2031E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D8E47080-C4AA-420E-939A-80CE02876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2004EF57-EF1A-4D01-B2A7-83AC4DAE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DF866446-2837-4ED5-85FA-7C4A135E3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65EF81A4-AAEA-4B45-B81A-9258E4237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953D6E78-CD70-455F-9D95-81C7D2525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C8A1AE7C-BF0B-4237-BA62-8E8D9B49E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70066014-1CC3-4694-A704-8FA40E12F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B150E6C5-A147-4509-8D89-4DE74B60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3B9A1B15-3796-429C-892B-2881D5148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F4150142-270D-4B95-B749-1D3B16D8A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77F7C58E-3D1A-4297-B785-F150E62A4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A268E32B-3327-46CD-A347-FA0D7165A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CC0EB50D-E1C0-402A-B6D3-E35B08B82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8E7C2A55-F321-470D-9B9D-A70B54D87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A6D4B60F-52B3-484F-8804-EE096370E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8D119C2B-785D-41E9-808F-21824CCBE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8A36BC49-1F18-4030-AFD6-A533A9F67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1EFB15E2-1161-4EE0-ACAE-3E6ADA26A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F5D1B97F-7718-4165-A47C-288D9FFDF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A6647A7C-3BB5-4B60-8D16-14E53B006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DEC06ADE-F5A5-444A-A007-BC2C34C96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E75C2878-2B94-471E-A81F-BCDDB2A23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376BB28D-1459-41D6-BE4D-E984CF7FC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33E78D3F-CC79-4361-9068-5E3ED177F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F9D5675E-D5F8-4560-B79F-E2B724D20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167DF095-2AC5-4E8E-AD80-14AE05B50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F0FF954E-953B-4430-8A61-EBF92F299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550A8F92-8B74-42B2-8FEB-869C14F9C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038FDBB9-0F53-46B2-ACD2-FC568C046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358E1F45-062E-4A3B-A591-D2992C32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1B153983-8864-43F0-88C4-94681EBAD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A0897459-4C7B-4280-927F-6D033E78B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311C51B0-CA92-46B5-8610-53593C3AC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E4591F65-AEC2-403D-9B35-B9FD44D0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2B6AE359-20FB-4F17-AF14-2A5F9C5E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6ADBE887-F39B-46EC-BCE2-356CFFE37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BAF548FF-4416-4E08-B026-05CA07E05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00F05E3D-E30B-476D-B5E5-2BF283577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88605149-BA55-4A4F-96A4-DC864BAF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EB86DB0D-6FBE-42C6-BDD8-C4A6DC7EA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57A67442-38EE-47A4-98DD-0724CC455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66956C74-140F-4F2E-B59F-2656DC922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63A8CDFB-F700-457A-9FC5-BE1973665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78C18B91-BA09-4BAE-AAEB-36EF2AB64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7315D58C-3D61-4388-8BB7-FC9F7DA57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209B5556-4061-4D6F-B475-23BDE5A64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1D96911E-7F36-45CF-8C3F-11047F949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8652981E-907F-467F-9CFA-A13447F93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119C9C4E-2374-4CC5-88DB-8C0EFAB21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CF2FEA01-587A-4414-8BAE-544950DC3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0DC40D70-57B5-4E9E-BFBE-481B704C3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D9923BC5-4912-483D-85CB-9BE4387D5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9EA98EFB-0629-4FD7-BA2E-54FD1DB1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181D7D2C-B9B2-45DD-BE06-FA8B243DD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215CF934-9B6D-4741-945E-140952649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80DC3FAB-E74F-4851-BB7D-9460BB3E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6465977D-C923-4AC2-A64C-18809FBE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507FF9E1-F0B9-4E32-8A1D-F5A11B655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9D68EBE9-A2B8-4E38-9E32-FD2BDBFE5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301BA56B-9502-4FD5-934B-E37FEAA25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670F9AE3-94EB-4F14-B987-4352A763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6E58D623-6936-4E6D-B970-C78712143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03B5F07E-86DC-4BB2-A757-CE2C26EC1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1C8F5DF5-12D6-4AED-8620-FF9145E4D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D10FEAB9-5B8A-4F71-9918-33DE6209E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7E60FA6C-BF16-4E45-AEC5-3D1AB9680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F6628FF4-054F-4C26-A102-A43871257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91703253-E52F-44B0-A884-8F8AE5A92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F2A8D08A-F8DA-4250-9953-36C59EB5B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899C5519-76C3-4F1E-9D84-12ABB6EF9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FCC8EC8D-367D-4ECF-B250-9240D3168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3FBE4D5F-4B4B-4F3A-95DC-6C8F9081B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46D3E543-C680-4946-9653-14EA51686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9635F3F8-1C70-4135-A2EE-7BC969135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3047D16B-63CE-4CA1-9D09-1076C4D66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34E16756-B45D-477A-A1FA-1AEB7AE4E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DAC8B0EF-84E0-422A-A761-D67B5184A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0D257E4A-951E-49BF-A3A3-FE0CA66E7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37D010D1-E435-4816-B064-0F5313B24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7B1AE754-F84A-4C8E-AB04-F3993658B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57D6312E-2BE6-4EBC-91C4-CE40643A0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2CC9674A-D5B0-43EB-AA68-ECB974F85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34EC07E0-5620-41C4-997B-F76E2B4B0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5B9D2872-9DA5-4D6D-A601-6F0BB05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39EACAF0-AFD5-43B7-B429-8ABC73FFF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BC1A1054-C666-4765-8885-EED39F86D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A13619CC-82AD-4ECC-AC39-0ADE38E6D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615A2419-2B85-4648-A0C0-33165B0B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A924461F-53DF-438A-AE78-D862BAF06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F7B7A4FF-C903-4C4B-8D8E-09E27A843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F7EB4CD5-CEA4-4EF4-9717-B4839F7A9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5C6575E9-E0E8-4146-910A-F83DC7A7C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2EC61B89-86C0-41F3-A6F2-EC6BF6007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CEEDB8AB-412D-415A-9EC9-F8513E3A3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0A2259A2-6354-49A4-970B-66D117B2C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E97F272F-C175-4860-AF3B-E2C39C803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F402B0BC-DEF4-4158-A213-1BCEC4D8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5B565215-D6E9-4E65-87E0-3F1EF5536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DB886767-DD17-4B23-AFF0-184A19692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2F936088-1885-4ED2-9F26-1B95B6271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ABF6A7D5-D0A2-411B-A849-BEDB99558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B1E80D32-1D81-4383-A17B-CEA8B6EDC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47F94945-0963-4F60-B1BB-F04FFEB8A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EB5A872B-184C-4172-8752-E77D52CD3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F388E78E-C757-4FDE-BA89-C18788BF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6A3B6E48-12A2-4B69-8765-972B6D09A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7" name="Picture 756" descr="https://is.vic.lt/ris/space.png">
          <a:extLst>
            <a:ext uri="{FF2B5EF4-FFF2-40B4-BE49-F238E27FC236}">
              <a16:creationId xmlns:a16="http://schemas.microsoft.com/office/drawing/2014/main" id="{D5E9DA94-7EE9-4541-A310-187BC807D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5CE6C973-F019-4D9B-89B0-7E16D2E9B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F546041E-661B-4D47-A8EA-CBA40CAC1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A5A8A643-CFD6-467A-A709-15B90A7FD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C5AA35FB-60DD-4DC0-AF11-C1B3902C3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82DA128E-2249-4601-BE9F-6594E5FA7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BAAFA8A8-49E9-4058-832A-80FFD2A3A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75D761D1-F70B-410A-AA8C-0D996B71F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D27AD7BB-5E52-47B1-9821-BCBAF2961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F34331F7-39D0-4A18-84E3-6BA80BEA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767" name="Picture 766" descr="https://is.vic.lt/ris/space.png">
          <a:extLst>
            <a:ext uri="{FF2B5EF4-FFF2-40B4-BE49-F238E27FC236}">
              <a16:creationId xmlns:a16="http://schemas.microsoft.com/office/drawing/2014/main" id="{22761662-EB08-45EF-BAFC-1DB4AE596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8497D1DB-35B2-42BF-AAA0-CE18A07A2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D6E770CC-DECD-441E-B976-C10227214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4D0FC26E-53E8-4A8A-9667-E90D5CDA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F2EDFA03-37EC-47CE-9E7F-3D22D3DE2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9E254-427A-45AB-8FA7-2874A19B9872}">
  <dimension ref="B2:W36"/>
  <sheetViews>
    <sheetView showGridLines="0" tabSelected="1" workbookViewId="0">
      <selection activeCell="AC56" sqref="AC56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3" ht="15" customHeight="1" x14ac:dyDescent="0.25">
      <c r="B5" s="2"/>
      <c r="C5" s="8" t="s">
        <v>3</v>
      </c>
      <c r="D5" s="9"/>
      <c r="E5" s="10" t="s">
        <v>4</v>
      </c>
      <c r="F5" s="11"/>
      <c r="G5" s="12" t="s">
        <v>5</v>
      </c>
      <c r="H5" s="13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3" ht="15" customHeight="1" x14ac:dyDescent="0.25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6" t="s">
        <v>9</v>
      </c>
      <c r="L6" s="16" t="s">
        <v>10</v>
      </c>
      <c r="M6" s="16" t="s">
        <v>9</v>
      </c>
      <c r="N6" s="17" t="s">
        <v>10</v>
      </c>
    </row>
    <row r="7" spans="2:23" ht="37.5" customHeight="1" x14ac:dyDescent="0.25">
      <c r="B7" s="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2:23" s="27" customFormat="1" x14ac:dyDescent="0.25">
      <c r="B8" s="20" t="s">
        <v>11</v>
      </c>
      <c r="C8" s="21">
        <v>36217.74</v>
      </c>
      <c r="D8" s="22">
        <v>38498.055</v>
      </c>
      <c r="E8" s="23">
        <v>33629.053</v>
      </c>
      <c r="F8" s="23">
        <v>12363.164000000001</v>
      </c>
      <c r="G8" s="21">
        <v>37233.199000000001</v>
      </c>
      <c r="H8" s="22">
        <v>24839.764999999999</v>
      </c>
      <c r="I8" s="23">
        <v>31730.344000000001</v>
      </c>
      <c r="J8" s="23">
        <v>6314.4350000000004</v>
      </c>
      <c r="K8" s="21">
        <f t="shared" ref="K8:L23" si="0">+((I8*100/G8)-100)</f>
        <v>-14.779431120060352</v>
      </c>
      <c r="L8" s="24">
        <f t="shared" si="0"/>
        <v>-74.579328749688244</v>
      </c>
      <c r="M8" s="23">
        <f t="shared" ref="M8:N13" si="1">+((I8*100/C8)-100)</f>
        <v>-12.390049738056547</v>
      </c>
      <c r="N8" s="25">
        <f t="shared" si="1"/>
        <v>-83.598041511447789</v>
      </c>
      <c r="O8" s="26"/>
      <c r="P8" s="26"/>
      <c r="Q8" s="26"/>
      <c r="R8" s="26"/>
      <c r="S8" s="26"/>
      <c r="T8" s="26"/>
      <c r="U8" s="26"/>
      <c r="V8" s="26"/>
      <c r="W8" s="26"/>
    </row>
    <row r="9" spans="2:23" s="27" customFormat="1" x14ac:dyDescent="0.25">
      <c r="B9" s="28" t="s">
        <v>12</v>
      </c>
      <c r="C9" s="29">
        <v>1741.2179999999998</v>
      </c>
      <c r="D9" s="30">
        <v>548.63599999999997</v>
      </c>
      <c r="E9" s="31">
        <v>2445.8939999999998</v>
      </c>
      <c r="F9" s="31">
        <v>309.16000000000003</v>
      </c>
      <c r="G9" s="29">
        <v>1768.576</v>
      </c>
      <c r="H9" s="30">
        <v>1036.7329999999999</v>
      </c>
      <c r="I9" s="31">
        <v>1759.1419999999998</v>
      </c>
      <c r="J9" s="31">
        <v>26.52</v>
      </c>
      <c r="K9" s="29">
        <f>+((I9*100/G9)-100)</f>
        <v>-0.53342350003619288</v>
      </c>
      <c r="L9" s="32">
        <f>+((J9*100/H9)-100)</f>
        <v>-97.441964324469268</v>
      </c>
      <c r="M9" s="31">
        <f>+((I9*100/C9)-100)</f>
        <v>1.0293943664722036</v>
      </c>
      <c r="N9" s="33">
        <f>+((J9*100/D9)-100)</f>
        <v>-95.166193979250352</v>
      </c>
      <c r="O9" s="26"/>
      <c r="Q9" s="34"/>
      <c r="R9" s="34"/>
      <c r="S9" s="34"/>
    </row>
    <row r="10" spans="2:23" x14ac:dyDescent="0.25">
      <c r="B10" s="35" t="s">
        <v>13</v>
      </c>
      <c r="C10" s="36">
        <v>4949.2420000000002</v>
      </c>
      <c r="D10" s="37">
        <v>810.65</v>
      </c>
      <c r="E10" s="38">
        <v>9910.5349999999999</v>
      </c>
      <c r="F10" s="38">
        <v>1070.375</v>
      </c>
      <c r="G10" s="36">
        <v>10491.066999999999</v>
      </c>
      <c r="H10" s="37">
        <v>4401.3899999999994</v>
      </c>
      <c r="I10" s="38">
        <v>4875.3860000000004</v>
      </c>
      <c r="J10" s="38">
        <v>1808.902</v>
      </c>
      <c r="K10" s="36">
        <f>+((I10*100/G10)-100)</f>
        <v>-53.52821595744264</v>
      </c>
      <c r="L10" s="39">
        <f t="shared" si="0"/>
        <v>-58.901574275399355</v>
      </c>
      <c r="M10" s="38">
        <f t="shared" si="1"/>
        <v>-1.4922689171392278</v>
      </c>
      <c r="N10" s="40">
        <f t="shared" si="1"/>
        <v>123.14216986368965</v>
      </c>
      <c r="O10" s="26"/>
      <c r="P10" s="26"/>
      <c r="Q10" s="26"/>
      <c r="R10" s="26"/>
    </row>
    <row r="11" spans="2:23" x14ac:dyDescent="0.25">
      <c r="B11" s="35" t="s">
        <v>14</v>
      </c>
      <c r="C11" s="36">
        <v>23504.869000000002</v>
      </c>
      <c r="D11" s="37">
        <v>35332.447999999997</v>
      </c>
      <c r="E11" s="38">
        <v>15935.605</v>
      </c>
      <c r="F11" s="38">
        <v>8419.2950000000001</v>
      </c>
      <c r="G11" s="36">
        <v>17968.063000000002</v>
      </c>
      <c r="H11" s="37">
        <v>15673.109</v>
      </c>
      <c r="I11" s="38">
        <v>17589.030999999999</v>
      </c>
      <c r="J11" s="38">
        <v>4182.6270000000004</v>
      </c>
      <c r="K11" s="36">
        <f t="shared" si="0"/>
        <v>-2.1094761299534781</v>
      </c>
      <c r="L11" s="39">
        <f t="shared" si="0"/>
        <v>-73.313354740275201</v>
      </c>
      <c r="M11" s="38">
        <f t="shared" si="1"/>
        <v>-25.168564011141711</v>
      </c>
      <c r="N11" s="40">
        <f t="shared" si="1"/>
        <v>-88.162079797018308</v>
      </c>
      <c r="O11" s="26"/>
      <c r="Q11" s="26"/>
      <c r="R11" s="26"/>
    </row>
    <row r="12" spans="2:23" x14ac:dyDescent="0.25">
      <c r="B12" s="35" t="s">
        <v>15</v>
      </c>
      <c r="C12" s="36">
        <v>5136.0039999999999</v>
      </c>
      <c r="D12" s="37">
        <v>1021.7809999999999</v>
      </c>
      <c r="E12" s="38">
        <v>2138.2799999999997</v>
      </c>
      <c r="F12" s="38">
        <v>50.152000000000001</v>
      </c>
      <c r="G12" s="36">
        <v>3014.4289999999996</v>
      </c>
      <c r="H12" s="37">
        <v>821.76</v>
      </c>
      <c r="I12" s="38">
        <v>3972.5609999999997</v>
      </c>
      <c r="J12" s="38">
        <v>77.914000000000001</v>
      </c>
      <c r="K12" s="36">
        <f t="shared" si="0"/>
        <v>31.784858757661908</v>
      </c>
      <c r="L12" s="39">
        <f t="shared" si="0"/>
        <v>-90.518642912772577</v>
      </c>
      <c r="M12" s="38">
        <f t="shared" si="1"/>
        <v>-22.652688744011883</v>
      </c>
      <c r="N12" s="40">
        <f t="shared" si="1"/>
        <v>-92.374686943679706</v>
      </c>
      <c r="O12" s="26"/>
      <c r="P12" s="26"/>
      <c r="Q12" s="26"/>
      <c r="R12" s="26"/>
    </row>
    <row r="13" spans="2:23" x14ac:dyDescent="0.25">
      <c r="B13" s="35" t="s">
        <v>16</v>
      </c>
      <c r="C13" s="36">
        <v>886.404</v>
      </c>
      <c r="D13" s="37">
        <v>784.54</v>
      </c>
      <c r="E13" s="38">
        <v>3198.739</v>
      </c>
      <c r="F13" s="38">
        <v>2514.1819999999998</v>
      </c>
      <c r="G13" s="36">
        <v>3991.0639999999999</v>
      </c>
      <c r="H13" s="37">
        <v>2906.7730000000001</v>
      </c>
      <c r="I13" s="38">
        <v>3534.2239999999997</v>
      </c>
      <c r="J13" s="38">
        <v>218.47200000000001</v>
      </c>
      <c r="K13" s="36">
        <f t="shared" si="0"/>
        <v>-11.446571641046106</v>
      </c>
      <c r="L13" s="39">
        <f t="shared" si="0"/>
        <v>-92.48403642114468</v>
      </c>
      <c r="M13" s="38">
        <f t="shared" si="1"/>
        <v>298.7148072436496</v>
      </c>
      <c r="N13" s="40">
        <f t="shared" si="1"/>
        <v>-72.152853901649365</v>
      </c>
      <c r="O13" s="26"/>
    </row>
    <row r="14" spans="2:23" s="27" customFormat="1" x14ac:dyDescent="0.25">
      <c r="B14" s="41" t="s">
        <v>17</v>
      </c>
      <c r="C14" s="42">
        <v>0</v>
      </c>
      <c r="D14" s="43">
        <v>157.68</v>
      </c>
      <c r="E14" s="44">
        <v>11.06</v>
      </c>
      <c r="F14" s="44">
        <v>26.372</v>
      </c>
      <c r="G14" s="42">
        <v>106.32</v>
      </c>
      <c r="H14" s="43">
        <v>703.92</v>
      </c>
      <c r="I14" s="44">
        <v>78.7</v>
      </c>
      <c r="J14" s="44">
        <v>0</v>
      </c>
      <c r="K14" s="42">
        <f t="shared" si="0"/>
        <v>-25.978179082016553</v>
      </c>
      <c r="L14" s="45" t="s">
        <v>18</v>
      </c>
      <c r="M14" s="44" t="s">
        <v>18</v>
      </c>
      <c r="N14" s="46" t="s">
        <v>18</v>
      </c>
      <c r="O14" s="26"/>
      <c r="P14" s="34"/>
      <c r="Q14" s="34"/>
      <c r="R14" s="34"/>
      <c r="S14" s="34"/>
      <c r="T14" s="34"/>
    </row>
    <row r="15" spans="2:23" x14ac:dyDescent="0.25">
      <c r="B15" s="47" t="s">
        <v>13</v>
      </c>
      <c r="C15" s="29">
        <v>0</v>
      </c>
      <c r="D15" s="30">
        <v>0</v>
      </c>
      <c r="E15" s="31">
        <v>0</v>
      </c>
      <c r="F15" s="31">
        <v>0</v>
      </c>
      <c r="G15" s="29">
        <v>106.32</v>
      </c>
      <c r="H15" s="30">
        <v>703.92</v>
      </c>
      <c r="I15" s="31">
        <v>78.7</v>
      </c>
      <c r="J15" s="31">
        <v>0</v>
      </c>
      <c r="K15" s="29">
        <f t="shared" si="0"/>
        <v>-25.978179082016553</v>
      </c>
      <c r="L15" s="32" t="s">
        <v>18</v>
      </c>
      <c r="M15" s="31" t="s">
        <v>18</v>
      </c>
      <c r="N15" s="33" t="s">
        <v>18</v>
      </c>
      <c r="O15" s="26"/>
      <c r="Q15" s="26"/>
      <c r="R15" s="26"/>
    </row>
    <row r="16" spans="2:23" x14ac:dyDescent="0.25">
      <c r="B16" s="48" t="s">
        <v>14</v>
      </c>
      <c r="C16" s="49">
        <v>0</v>
      </c>
      <c r="D16" s="50">
        <v>157.68</v>
      </c>
      <c r="E16" s="51">
        <v>11.06</v>
      </c>
      <c r="F16" s="51">
        <v>26.372</v>
      </c>
      <c r="G16" s="49">
        <v>0</v>
      </c>
      <c r="H16" s="50">
        <v>0</v>
      </c>
      <c r="I16" s="51">
        <v>0</v>
      </c>
      <c r="J16" s="51">
        <v>0</v>
      </c>
      <c r="K16" s="49" t="s">
        <v>18</v>
      </c>
      <c r="L16" s="52" t="s">
        <v>18</v>
      </c>
      <c r="M16" s="51" t="s">
        <v>18</v>
      </c>
      <c r="N16" s="53" t="s">
        <v>18</v>
      </c>
      <c r="O16" s="26"/>
      <c r="Q16" s="26"/>
      <c r="R16" s="26"/>
    </row>
    <row r="17" spans="2:20" s="27" customFormat="1" x14ac:dyDescent="0.25">
      <c r="B17" s="20" t="s">
        <v>19</v>
      </c>
      <c r="C17" s="21">
        <v>3753.19</v>
      </c>
      <c r="D17" s="22">
        <v>4233.2669999999998</v>
      </c>
      <c r="E17" s="23">
        <v>2396.5840000000003</v>
      </c>
      <c r="F17" s="23">
        <v>1533.1389999999999</v>
      </c>
      <c r="G17" s="21">
        <v>2802.2919999999999</v>
      </c>
      <c r="H17" s="22">
        <v>1693.423</v>
      </c>
      <c r="I17" s="23">
        <v>2216.123</v>
      </c>
      <c r="J17" s="23">
        <v>1997.4580000000001</v>
      </c>
      <c r="K17" s="21">
        <f t="shared" si="0"/>
        <v>-20.917484687534341</v>
      </c>
      <c r="L17" s="24">
        <f t="shared" si="0"/>
        <v>17.953872127637339</v>
      </c>
      <c r="M17" s="23">
        <f t="shared" ref="M17:N27" si="2">+((I17*100/C17)-100)</f>
        <v>-40.953615457783911</v>
      </c>
      <c r="N17" s="25">
        <f t="shared" si="2"/>
        <v>-52.81521340373758</v>
      </c>
      <c r="O17" s="26"/>
      <c r="P17" s="34"/>
      <c r="Q17" s="34"/>
      <c r="R17" s="34"/>
      <c r="S17" s="34"/>
      <c r="T17" s="34"/>
    </row>
    <row r="18" spans="2:20" x14ac:dyDescent="0.25">
      <c r="B18" s="47" t="s">
        <v>13</v>
      </c>
      <c r="C18" s="29">
        <v>387.07600000000002</v>
      </c>
      <c r="D18" s="30">
        <v>77.251000000000005</v>
      </c>
      <c r="E18" s="31">
        <v>314.62900000000002</v>
      </c>
      <c r="F18" s="31">
        <v>0</v>
      </c>
      <c r="G18" s="29">
        <v>283.02300000000002</v>
      </c>
      <c r="H18" s="30">
        <v>0</v>
      </c>
      <c r="I18" s="31">
        <v>1206.7809999999999</v>
      </c>
      <c r="J18" s="31">
        <v>0</v>
      </c>
      <c r="K18" s="29">
        <f t="shared" si="0"/>
        <v>326.38972804330382</v>
      </c>
      <c r="L18" s="32" t="s">
        <v>18</v>
      </c>
      <c r="M18" s="31">
        <f t="shared" si="2"/>
        <v>211.76848990895843</v>
      </c>
      <c r="N18" s="33" t="s">
        <v>18</v>
      </c>
      <c r="O18" s="26"/>
      <c r="Q18" s="26"/>
      <c r="R18" s="26"/>
    </row>
    <row r="19" spans="2:20" x14ac:dyDescent="0.25">
      <c r="B19" s="35" t="s">
        <v>14</v>
      </c>
      <c r="C19" s="36">
        <v>1181.92</v>
      </c>
      <c r="D19" s="37">
        <v>1685.674</v>
      </c>
      <c r="E19" s="38">
        <v>1396.9960000000001</v>
      </c>
      <c r="F19" s="38">
        <v>976.17900000000009</v>
      </c>
      <c r="G19" s="36">
        <v>2412.4539999999997</v>
      </c>
      <c r="H19" s="37">
        <v>1339.703</v>
      </c>
      <c r="I19" s="38">
        <v>256.20600000000002</v>
      </c>
      <c r="J19" s="38">
        <v>280.57799999999997</v>
      </c>
      <c r="K19" s="36">
        <f t="shared" si="0"/>
        <v>-89.379859678153451</v>
      </c>
      <c r="L19" s="39">
        <f t="shared" si="0"/>
        <v>-79.056701373364092</v>
      </c>
      <c r="M19" s="38">
        <f t="shared" si="2"/>
        <v>-78.322898334912679</v>
      </c>
      <c r="N19" s="40">
        <f t="shared" si="2"/>
        <v>-83.355144589048649</v>
      </c>
      <c r="O19" s="26"/>
      <c r="Q19" s="26"/>
      <c r="R19" s="26"/>
    </row>
    <row r="20" spans="2:20" x14ac:dyDescent="0.25">
      <c r="B20" s="48" t="s">
        <v>20</v>
      </c>
      <c r="C20" s="49">
        <v>2184.194</v>
      </c>
      <c r="D20" s="50">
        <v>2470.3420000000001</v>
      </c>
      <c r="E20" s="51">
        <v>684.95899999999995</v>
      </c>
      <c r="F20" s="51">
        <v>556.96</v>
      </c>
      <c r="G20" s="49">
        <v>106.815</v>
      </c>
      <c r="H20" s="50">
        <v>353.72</v>
      </c>
      <c r="I20" s="51">
        <v>753.13599999999997</v>
      </c>
      <c r="J20" s="51">
        <v>1716.88</v>
      </c>
      <c r="K20" s="54">
        <f t="shared" si="0"/>
        <v>605.08449187848146</v>
      </c>
      <c r="L20" s="52">
        <f t="shared" si="0"/>
        <v>385.37826529458323</v>
      </c>
      <c r="M20" s="53">
        <f t="shared" si="2"/>
        <v>-65.518813805000832</v>
      </c>
      <c r="N20" s="53">
        <f t="shared" si="2"/>
        <v>-30.500311292930292</v>
      </c>
      <c r="O20" s="26"/>
      <c r="Q20" s="26"/>
      <c r="R20" s="26"/>
    </row>
    <row r="21" spans="2:20" x14ac:dyDescent="0.25">
      <c r="B21" s="35" t="s">
        <v>21</v>
      </c>
      <c r="C21" s="36">
        <v>686.14599999999996</v>
      </c>
      <c r="D21" s="37">
        <v>0</v>
      </c>
      <c r="E21" s="38">
        <v>895.14200000000005</v>
      </c>
      <c r="F21" s="38">
        <v>0</v>
      </c>
      <c r="G21" s="36">
        <v>895.76499999999999</v>
      </c>
      <c r="H21" s="37">
        <v>2</v>
      </c>
      <c r="I21" s="38">
        <v>983.947</v>
      </c>
      <c r="J21" s="38">
        <v>70.614999999999995</v>
      </c>
      <c r="K21" s="55">
        <f t="shared" si="0"/>
        <v>9.8443230088248583</v>
      </c>
      <c r="L21" s="39">
        <f t="shared" si="0"/>
        <v>3430.7499999999995</v>
      </c>
      <c r="M21" s="40">
        <f t="shared" si="2"/>
        <v>43.401987332142141</v>
      </c>
      <c r="N21" s="40" t="s">
        <v>18</v>
      </c>
      <c r="O21" s="26"/>
      <c r="Q21" s="26"/>
      <c r="R21" s="26"/>
    </row>
    <row r="22" spans="2:20" x14ac:dyDescent="0.25">
      <c r="B22" s="35" t="s">
        <v>22</v>
      </c>
      <c r="C22" s="36">
        <v>12.9</v>
      </c>
      <c r="D22" s="37">
        <v>0</v>
      </c>
      <c r="E22" s="38">
        <v>0</v>
      </c>
      <c r="F22" s="38">
        <v>0</v>
      </c>
      <c r="G22" s="36">
        <v>0</v>
      </c>
      <c r="H22" s="37">
        <v>0</v>
      </c>
      <c r="I22" s="38">
        <v>25.1</v>
      </c>
      <c r="J22" s="38">
        <v>723.58</v>
      </c>
      <c r="K22" s="55" t="s">
        <v>18</v>
      </c>
      <c r="L22" s="39" t="s">
        <v>18</v>
      </c>
      <c r="M22" s="40">
        <f t="shared" si="2"/>
        <v>94.573643410852696</v>
      </c>
      <c r="N22" s="40" t="s">
        <v>18</v>
      </c>
      <c r="O22" s="26"/>
      <c r="Q22" s="26"/>
      <c r="R22" s="26"/>
    </row>
    <row r="23" spans="2:20" x14ac:dyDescent="0.25">
      <c r="B23" s="35" t="s">
        <v>23</v>
      </c>
      <c r="C23" s="36">
        <v>407.96800000000002</v>
      </c>
      <c r="D23" s="37">
        <v>384.16</v>
      </c>
      <c r="E23" s="38">
        <v>371.327</v>
      </c>
      <c r="F23" s="38">
        <v>87.44</v>
      </c>
      <c r="G23" s="36">
        <v>395.44</v>
      </c>
      <c r="H23" s="37">
        <v>414.46</v>
      </c>
      <c r="I23" s="38">
        <v>265.512</v>
      </c>
      <c r="J23" s="38">
        <v>128.04</v>
      </c>
      <c r="K23" s="55">
        <f t="shared" si="0"/>
        <v>-32.856564839166495</v>
      </c>
      <c r="L23" s="39">
        <f t="shared" si="0"/>
        <v>-69.106789557496498</v>
      </c>
      <c r="M23" s="40">
        <f t="shared" si="2"/>
        <v>-34.918424974507801</v>
      </c>
      <c r="N23" s="40">
        <f t="shared" si="2"/>
        <v>-66.670137442732198</v>
      </c>
      <c r="O23" s="26"/>
      <c r="Q23" s="26"/>
      <c r="R23" s="26"/>
    </row>
    <row r="24" spans="2:20" x14ac:dyDescent="0.25">
      <c r="B24" s="35" t="s">
        <v>24</v>
      </c>
      <c r="C24" s="36">
        <v>401.822</v>
      </c>
      <c r="D24" s="37">
        <v>544.32000000000005</v>
      </c>
      <c r="E24" s="38">
        <v>403.28100000000001</v>
      </c>
      <c r="F24" s="38">
        <v>444.04</v>
      </c>
      <c r="G24" s="36">
        <v>288.87900000000002</v>
      </c>
      <c r="H24" s="37">
        <v>1202.3610000000001</v>
      </c>
      <c r="I24" s="38">
        <v>135.99600000000001</v>
      </c>
      <c r="J24" s="38">
        <v>391.81400000000002</v>
      </c>
      <c r="K24" s="55">
        <f t="shared" ref="K24:L35" si="3">+((I24*100/G24)-100)</f>
        <v>-52.922850051405611</v>
      </c>
      <c r="L24" s="39">
        <f t="shared" si="3"/>
        <v>-67.412948357440072</v>
      </c>
      <c r="M24" s="40">
        <f t="shared" si="2"/>
        <v>-66.1551632314806</v>
      </c>
      <c r="N24" s="40">
        <f t="shared" si="2"/>
        <v>-28.017710170487959</v>
      </c>
      <c r="O24" s="26"/>
      <c r="Q24" s="26"/>
      <c r="R24" s="26"/>
    </row>
    <row r="25" spans="2:20" x14ac:dyDescent="0.25">
      <c r="B25" s="47" t="s">
        <v>25</v>
      </c>
      <c r="C25" s="29">
        <v>415.02600000000001</v>
      </c>
      <c r="D25" s="30">
        <v>33.479999999999997</v>
      </c>
      <c r="E25" s="31">
        <v>137.65899999999999</v>
      </c>
      <c r="F25" s="31">
        <v>83.498999999999995</v>
      </c>
      <c r="G25" s="29">
        <v>461.27199999999999</v>
      </c>
      <c r="H25" s="30">
        <v>186.95400000000001</v>
      </c>
      <c r="I25" s="31">
        <v>279.02300000000002</v>
      </c>
      <c r="J25" s="31">
        <v>107.28</v>
      </c>
      <c r="K25" s="56">
        <f t="shared" si="3"/>
        <v>-39.51009382750307</v>
      </c>
      <c r="L25" s="32">
        <f t="shared" si="3"/>
        <v>-42.616900414005585</v>
      </c>
      <c r="M25" s="33">
        <f t="shared" si="2"/>
        <v>-32.769754184075211</v>
      </c>
      <c r="N25" s="33">
        <f t="shared" si="2"/>
        <v>220.43010752688173</v>
      </c>
      <c r="O25" s="26"/>
      <c r="Q25" s="26"/>
      <c r="R25" s="26"/>
    </row>
    <row r="26" spans="2:20" x14ac:dyDescent="0.25">
      <c r="B26" s="35" t="s">
        <v>26</v>
      </c>
      <c r="C26" s="36">
        <v>250.68</v>
      </c>
      <c r="D26" s="37">
        <v>0</v>
      </c>
      <c r="E26" s="38">
        <v>483.94900000000001</v>
      </c>
      <c r="F26" s="38">
        <v>0</v>
      </c>
      <c r="G26" s="36">
        <v>376.03</v>
      </c>
      <c r="H26" s="37">
        <v>54.34</v>
      </c>
      <c r="I26" s="38">
        <v>226.30500000000001</v>
      </c>
      <c r="J26" s="38">
        <v>0</v>
      </c>
      <c r="K26" s="55">
        <f t="shared" si="3"/>
        <v>-39.817301811025715</v>
      </c>
      <c r="L26" s="39" t="s">
        <v>18</v>
      </c>
      <c r="M26" s="40">
        <f t="shared" si="2"/>
        <v>-9.723551938726672</v>
      </c>
      <c r="N26" s="40" t="s">
        <v>18</v>
      </c>
      <c r="O26" s="26"/>
      <c r="Q26" s="26"/>
      <c r="R26" s="26"/>
    </row>
    <row r="27" spans="2:20" x14ac:dyDescent="0.25">
      <c r="B27" s="35" t="s">
        <v>27</v>
      </c>
      <c r="C27" s="36">
        <v>1504.2660000000001</v>
      </c>
      <c r="D27" s="37">
        <v>9057.6460000000006</v>
      </c>
      <c r="E27" s="38">
        <v>3118.3649999999998</v>
      </c>
      <c r="F27" s="38">
        <v>8592.94</v>
      </c>
      <c r="G27" s="36">
        <v>4082.4650000000001</v>
      </c>
      <c r="H27" s="37">
        <v>3408.1699999999996</v>
      </c>
      <c r="I27" s="38">
        <v>8714.4809999999998</v>
      </c>
      <c r="J27" s="38">
        <v>188.7</v>
      </c>
      <c r="K27" s="55">
        <f t="shared" si="3"/>
        <v>113.46125441369367</v>
      </c>
      <c r="L27" s="39">
        <f t="shared" si="3"/>
        <v>-94.463304353949482</v>
      </c>
      <c r="M27" s="40">
        <f t="shared" si="2"/>
        <v>479.31782011957989</v>
      </c>
      <c r="N27" s="40">
        <f t="shared" si="2"/>
        <v>-97.916677247046309</v>
      </c>
      <c r="O27" s="26"/>
      <c r="Q27" s="26"/>
      <c r="R27" s="26"/>
    </row>
    <row r="28" spans="2:20" x14ac:dyDescent="0.25">
      <c r="B28" s="35" t="s">
        <v>28</v>
      </c>
      <c r="C28" s="36">
        <v>0</v>
      </c>
      <c r="D28" s="37">
        <v>0</v>
      </c>
      <c r="E28" s="38">
        <v>0</v>
      </c>
      <c r="F28" s="38">
        <v>9.8729999999999993</v>
      </c>
      <c r="G28" s="36">
        <v>0</v>
      </c>
      <c r="H28" s="37">
        <v>0</v>
      </c>
      <c r="I28" s="38">
        <v>0</v>
      </c>
      <c r="J28" s="38">
        <v>0</v>
      </c>
      <c r="K28" s="55" t="s">
        <v>18</v>
      </c>
      <c r="L28" s="39" t="s">
        <v>18</v>
      </c>
      <c r="M28" s="40" t="s">
        <v>18</v>
      </c>
      <c r="N28" s="40" t="s">
        <v>18</v>
      </c>
      <c r="O28" s="26"/>
      <c r="Q28" s="26"/>
      <c r="R28" s="26"/>
    </row>
    <row r="29" spans="2:20" x14ac:dyDescent="0.25">
      <c r="B29" s="57" t="s">
        <v>29</v>
      </c>
      <c r="C29" s="58">
        <v>43649.84</v>
      </c>
      <c r="D29" s="59">
        <v>52908.608000000007</v>
      </c>
      <c r="E29" s="59">
        <v>41446.42</v>
      </c>
      <c r="F29" s="59">
        <v>23140.467000000001</v>
      </c>
      <c r="G29" s="59">
        <v>46641.662000000004</v>
      </c>
      <c r="H29" s="59">
        <v>28349.71</v>
      </c>
      <c r="I29" s="59">
        <v>44655.531000000003</v>
      </c>
      <c r="J29" s="59">
        <v>9921.9220000000023</v>
      </c>
      <c r="K29" s="59">
        <f>+((I29*100/G29)-100)</f>
        <v>-4.2582766454591621</v>
      </c>
      <c r="L29" s="59">
        <f>+((J29*100/H29)-100)</f>
        <v>-65.001680793207399</v>
      </c>
      <c r="M29" s="59">
        <f>+((I29*100/C29)-100)</f>
        <v>2.3039969905960902</v>
      </c>
      <c r="N29" s="60">
        <f>+((J29*100/D29)-100)</f>
        <v>-81.247055299583764</v>
      </c>
    </row>
    <row r="30" spans="2:20" x14ac:dyDescent="0.25">
      <c r="B30" s="20"/>
      <c r="C30" s="23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</row>
    <row r="31" spans="2:20" x14ac:dyDescent="0.25">
      <c r="B31" s="62" t="s">
        <v>30</v>
      </c>
      <c r="C31" s="63"/>
      <c r="D31" s="63"/>
      <c r="E31" s="63"/>
      <c r="F31" s="63"/>
      <c r="G31" s="63"/>
      <c r="H31" s="63"/>
      <c r="I31" s="63"/>
      <c r="J31" s="63"/>
      <c r="K31" s="62"/>
      <c r="L31" s="64"/>
      <c r="M31" s="64"/>
      <c r="N31" s="64"/>
    </row>
    <row r="32" spans="2:20" ht="15" customHeight="1" x14ac:dyDescent="0.25">
      <c r="B32" s="65" t="s">
        <v>31</v>
      </c>
      <c r="C32" s="65"/>
      <c r="D32" s="65"/>
      <c r="E32" s="65"/>
      <c r="F32" s="66"/>
      <c r="G32" s="67"/>
      <c r="H32" s="67"/>
      <c r="I32" s="67"/>
      <c r="J32" s="67"/>
      <c r="K32" s="68"/>
      <c r="L32" s="26"/>
      <c r="M32" s="26"/>
      <c r="N32" s="26"/>
    </row>
    <row r="33" spans="2:14" x14ac:dyDescent="0.25">
      <c r="B33" s="65" t="s">
        <v>32</v>
      </c>
      <c r="C33" s="65"/>
      <c r="D33" s="65"/>
      <c r="E33" s="65"/>
      <c r="F33" s="66"/>
      <c r="G33" s="69"/>
      <c r="H33" s="68"/>
      <c r="I33" s="68"/>
      <c r="J33" s="68"/>
      <c r="K33" s="70"/>
      <c r="L33" s="26"/>
      <c r="M33" s="26"/>
      <c r="N33" s="26"/>
    </row>
    <row r="34" spans="2:14" ht="15" customHeight="1" x14ac:dyDescent="0.25">
      <c r="B34" s="71" t="s">
        <v>33</v>
      </c>
      <c r="C34" s="72"/>
      <c r="D34" s="72"/>
      <c r="E34" s="72"/>
      <c r="F34" s="72"/>
      <c r="G34" s="72"/>
      <c r="H34" s="72"/>
      <c r="I34" s="72"/>
      <c r="J34" s="72"/>
      <c r="K34" s="73"/>
      <c r="M34" s="64"/>
      <c r="N34" s="64"/>
    </row>
    <row r="35" spans="2:14" x14ac:dyDescent="0.25">
      <c r="C35" s="26"/>
      <c r="D35" s="26"/>
      <c r="K35" s="74" t="s">
        <v>34</v>
      </c>
      <c r="L35" s="74"/>
      <c r="M35" s="74"/>
      <c r="N35" s="74"/>
    </row>
    <row r="36" spans="2:14" x14ac:dyDescent="0.25">
      <c r="I36" s="75" t="s">
        <v>35</v>
      </c>
      <c r="J36" s="75"/>
      <c r="K36" s="75"/>
      <c r="L36" s="75"/>
      <c r="M36" s="75"/>
      <c r="N36" s="75"/>
    </row>
  </sheetData>
  <mergeCells count="26">
    <mergeCell ref="L6:L7"/>
    <mergeCell ref="M6:M7"/>
    <mergeCell ref="N6:N7"/>
    <mergeCell ref="B34:K34"/>
    <mergeCell ref="K35:N35"/>
    <mergeCell ref="I36:N36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4_6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2026-02-12T07:19:31Z</dcterms:created>
  <dcterms:modified xsi:type="dcterms:W3CDTF">2026-02-12T07:20:14Z</dcterms:modified>
</cp:coreProperties>
</file>