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inka\Internetui\2026\vasaris\"/>
    </mc:Choice>
  </mc:AlternateContent>
  <xr:revisionPtr revIDLastSave="0" documentId="13_ncr:1_{1181144D-CA8C-4C1A-BEB3-A3008F27BA64}" xr6:coauthVersionLast="47" xr6:coauthVersionMax="47" xr10:uidLastSave="{00000000-0000-0000-0000-000000000000}"/>
  <bookViews>
    <workbookView xWindow="28680" yWindow="-120" windowWidth="29040" windowHeight="17520" xr2:uid="{6F5A72DE-7B90-4310-A0D3-84FBD2F37F49}"/>
  </bookViews>
  <sheets>
    <sheet name="Duonos_gaminiai_2026_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  <c r="B26" i="1"/>
  <c r="N24" i="1"/>
  <c r="M24" i="1"/>
  <c r="H24" i="1"/>
  <c r="G24" i="1"/>
  <c r="N23" i="1"/>
  <c r="M23" i="1"/>
  <c r="H23" i="1"/>
  <c r="G23" i="1"/>
  <c r="N22" i="1"/>
  <c r="M22" i="1"/>
  <c r="H22" i="1"/>
  <c r="G22" i="1"/>
  <c r="N21" i="1"/>
  <c r="M21" i="1"/>
  <c r="H21" i="1"/>
  <c r="G21" i="1"/>
  <c r="N20" i="1"/>
  <c r="M20" i="1"/>
  <c r="H20" i="1"/>
  <c r="G20" i="1"/>
  <c r="N19" i="1"/>
  <c r="M19" i="1"/>
  <c r="H19" i="1"/>
  <c r="G19" i="1"/>
  <c r="N18" i="1"/>
  <c r="M18" i="1"/>
  <c r="H18" i="1"/>
  <c r="G18" i="1"/>
  <c r="N17" i="1"/>
  <c r="M17" i="1"/>
  <c r="H17" i="1"/>
  <c r="G17" i="1"/>
  <c r="N16" i="1"/>
  <c r="M16" i="1"/>
  <c r="H16" i="1"/>
  <c r="G16" i="1"/>
  <c r="N15" i="1"/>
  <c r="M15" i="1"/>
  <c r="H15" i="1"/>
  <c r="G15" i="1"/>
  <c r="N14" i="1"/>
  <c r="M14" i="1"/>
  <c r="H14" i="1"/>
  <c r="G14" i="1"/>
  <c r="N13" i="1"/>
  <c r="M13" i="1"/>
  <c r="H13" i="1"/>
  <c r="G13" i="1"/>
  <c r="N12" i="1"/>
  <c r="M12" i="1"/>
  <c r="H12" i="1"/>
  <c r="G12" i="1"/>
  <c r="N11" i="1"/>
  <c r="M11" i="1"/>
  <c r="H11" i="1"/>
  <c r="G11" i="1"/>
  <c r="N10" i="1"/>
  <c r="M10" i="1"/>
  <c r="H10" i="1"/>
  <c r="G10" i="1"/>
  <c r="N9" i="1"/>
  <c r="M9" i="1"/>
  <c r="H9" i="1"/>
  <c r="G9" i="1"/>
  <c r="N8" i="1"/>
  <c r="M8" i="1"/>
  <c r="H8" i="1"/>
  <c r="G8" i="1"/>
  <c r="B3" i="1"/>
</calcChain>
</file>

<file path=xl/sharedStrings.xml><?xml version="1.0" encoding="utf-8"?>
<sst xmlns="http://schemas.openxmlformats.org/spreadsheetml/2006/main" count="35" uniqueCount="19">
  <si>
    <t>Parduota, t</t>
  </si>
  <si>
    <t>Pokytis, %</t>
  </si>
  <si>
    <t>Kaina*, EUR/t</t>
  </si>
  <si>
    <t>mėnesio*</t>
  </si>
  <si>
    <t>metų**</t>
  </si>
  <si>
    <t>sausis</t>
  </si>
  <si>
    <t>lapkritis</t>
  </si>
  <si>
    <t>gruodis</t>
  </si>
  <si>
    <t>Ruginė duona:</t>
  </si>
  <si>
    <t xml:space="preserve">   tamsi </t>
  </si>
  <si>
    <t xml:space="preserve">     be priedų</t>
  </si>
  <si>
    <t xml:space="preserve">     su priedais</t>
  </si>
  <si>
    <t xml:space="preserve">   šviesi </t>
  </si>
  <si>
    <t>Kvietinė duona:</t>
  </si>
  <si>
    <t xml:space="preserve">   batonas</t>
  </si>
  <si>
    <t xml:space="preserve">   sumuštinių duona</t>
  </si>
  <si>
    <t xml:space="preserve">   kita</t>
  </si>
  <si>
    <t>Šaltinis: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</si>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</sst>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1"/>
      <color theme="1"/>
      <name val="Calibri"/>
      <family val="2"/>
      <charset val="186"/>
      <scheme val="minor"/>
    </font>
    <font>
      <b/>
      <sz val="9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9"/>
      <name val="Arial"/>
      <family val="2"/>
      <charset val="186"/>
    </font>
    <font>
      <sz val="8"/>
      <name val="Arial"/>
      <family val="2"/>
      <charset val="186"/>
    </font>
    <font>
      <b/>
      <sz val="8"/>
      <color theme="1"/>
      <name val="Arial"/>
      <family val="2"/>
      <charset val="186"/>
    </font>
    <font>
      <b/>
      <i/>
      <sz val="9"/>
      <color theme="1"/>
      <name val="Arial"/>
      <family val="2"/>
      <charset val="186"/>
    </font>
    <font>
      <b/>
      <i/>
      <sz val="8"/>
      <color theme="1"/>
      <name val="Arial"/>
      <family val="2"/>
      <charset val="186"/>
    </font>
    <font>
      <sz val="8"/>
      <color theme="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36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9"/>
      </bottom>
      <diagonal/>
    </border>
    <border>
      <left/>
      <right/>
      <top style="thin">
        <color theme="0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medium">
        <color theme="0"/>
      </right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16" xfId="0" applyFont="1" applyBorder="1" applyAlignment="1">
      <alignment vertical="center" wrapText="1"/>
    </xf>
    <xf numFmtId="4" fontId="5" fillId="0" borderId="17" xfId="0" applyNumberFormat="1" applyFont="1" applyBorder="1" applyAlignment="1">
      <alignment horizontal="right" vertical="center" wrapText="1"/>
    </xf>
    <xf numFmtId="4" fontId="5" fillId="0" borderId="18" xfId="0" applyNumberFormat="1" applyFont="1" applyBorder="1" applyAlignment="1">
      <alignment horizontal="right" vertical="center" wrapText="1"/>
    </xf>
    <xf numFmtId="4" fontId="5" fillId="0" borderId="19" xfId="0" applyNumberFormat="1" applyFont="1" applyBorder="1" applyAlignment="1">
      <alignment horizontal="right" vertical="center" wrapText="1"/>
    </xf>
    <xf numFmtId="4" fontId="5" fillId="0" borderId="20" xfId="0" applyNumberFormat="1" applyFont="1" applyBorder="1" applyAlignment="1">
      <alignment horizontal="right" vertical="center" wrapText="1"/>
    </xf>
    <xf numFmtId="0" fontId="6" fillId="0" borderId="21" xfId="0" applyFont="1" applyBorder="1" applyAlignment="1">
      <alignment vertical="center" wrapText="1"/>
    </xf>
    <xf numFmtId="4" fontId="7" fillId="0" borderId="22" xfId="0" applyNumberFormat="1" applyFont="1" applyBorder="1" applyAlignment="1">
      <alignment horizontal="right" vertical="center" wrapText="1"/>
    </xf>
    <xf numFmtId="4" fontId="7" fillId="0" borderId="23" xfId="0" applyNumberFormat="1" applyFont="1" applyBorder="1" applyAlignment="1">
      <alignment horizontal="right" vertical="center" wrapText="1"/>
    </xf>
    <xf numFmtId="4" fontId="7" fillId="0" borderId="24" xfId="0" applyNumberFormat="1" applyFont="1" applyBorder="1" applyAlignment="1">
      <alignment horizontal="right" vertical="center" wrapText="1"/>
    </xf>
    <xf numFmtId="4" fontId="7" fillId="0" borderId="25" xfId="0" applyNumberFormat="1" applyFont="1" applyBorder="1" applyAlignment="1">
      <alignment horizontal="right" vertical="center" wrapText="1"/>
    </xf>
    <xf numFmtId="0" fontId="2" fillId="0" borderId="26" xfId="0" applyFont="1" applyBorder="1" applyAlignment="1">
      <alignment vertical="center" wrapText="1"/>
    </xf>
    <xf numFmtId="4" fontId="8" fillId="0" borderId="27" xfId="0" applyNumberFormat="1" applyFont="1" applyBorder="1" applyAlignment="1">
      <alignment horizontal="right" vertical="center" wrapText="1"/>
    </xf>
    <xf numFmtId="4" fontId="8" fillId="0" borderId="28" xfId="0" applyNumberFormat="1" applyFont="1" applyBorder="1" applyAlignment="1">
      <alignment horizontal="right" vertical="center" wrapText="1"/>
    </xf>
    <xf numFmtId="4" fontId="8" fillId="0" borderId="29" xfId="0" applyNumberFormat="1" applyFont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0" fontId="2" fillId="0" borderId="16" xfId="0" applyFont="1" applyBorder="1" applyAlignment="1">
      <alignment vertical="center" wrapText="1"/>
    </xf>
    <xf numFmtId="4" fontId="8" fillId="0" borderId="17" xfId="0" applyNumberFormat="1" applyFont="1" applyBorder="1" applyAlignment="1">
      <alignment horizontal="right" vertical="center" wrapText="1"/>
    </xf>
    <xf numFmtId="4" fontId="8" fillId="0" borderId="18" xfId="0" applyNumberFormat="1" applyFont="1" applyBorder="1" applyAlignment="1">
      <alignment horizontal="right" vertical="center" wrapText="1"/>
    </xf>
    <xf numFmtId="4" fontId="8" fillId="0" borderId="19" xfId="0" applyNumberFormat="1" applyFont="1" applyBorder="1" applyAlignment="1">
      <alignment horizontal="right" vertical="center" wrapText="1"/>
    </xf>
    <xf numFmtId="4" fontId="8" fillId="0" borderId="20" xfId="0" applyNumberFormat="1" applyFont="1" applyBorder="1" applyAlignment="1">
      <alignment horizontal="right" vertical="center" wrapText="1"/>
    </xf>
    <xf numFmtId="0" fontId="1" fillId="0" borderId="21" xfId="0" applyFont="1" applyBorder="1" applyAlignment="1">
      <alignment vertical="center" wrapText="1"/>
    </xf>
    <xf numFmtId="4" fontId="5" fillId="0" borderId="22" xfId="0" applyNumberFormat="1" applyFont="1" applyBorder="1" applyAlignment="1">
      <alignment horizontal="right" vertical="center" wrapText="1"/>
    </xf>
    <xf numFmtId="4" fontId="5" fillId="0" borderId="23" xfId="0" applyNumberFormat="1" applyFont="1" applyBorder="1" applyAlignment="1">
      <alignment horizontal="right" vertical="center" wrapText="1"/>
    </xf>
    <xf numFmtId="4" fontId="5" fillId="0" borderId="24" xfId="0" applyNumberFormat="1" applyFont="1" applyBorder="1" applyAlignment="1">
      <alignment horizontal="right" vertical="center" wrapText="1"/>
    </xf>
    <xf numFmtId="4" fontId="5" fillId="0" borderId="25" xfId="0" applyNumberFormat="1" applyFont="1" applyBorder="1" applyAlignment="1">
      <alignment horizontal="right" vertical="center" wrapText="1"/>
    </xf>
    <xf numFmtId="0" fontId="2" fillId="0" borderId="31" xfId="0" applyFont="1" applyBorder="1" applyAlignment="1">
      <alignment vertical="center" wrapText="1"/>
    </xf>
    <xf numFmtId="4" fontId="8" fillId="0" borderId="32" xfId="0" applyNumberFormat="1" applyFont="1" applyBorder="1" applyAlignment="1">
      <alignment horizontal="right" vertical="center" wrapText="1"/>
    </xf>
    <xf numFmtId="4" fontId="8" fillId="0" borderId="33" xfId="0" applyNumberFormat="1" applyFont="1" applyBorder="1" applyAlignment="1">
      <alignment horizontal="right" vertical="center" wrapText="1"/>
    </xf>
    <xf numFmtId="4" fontId="8" fillId="0" borderId="34" xfId="0" applyNumberFormat="1" applyFont="1" applyBorder="1" applyAlignment="1">
      <alignment horizontal="right" vertical="center" wrapText="1"/>
    </xf>
    <xf numFmtId="4" fontId="8" fillId="0" borderId="35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2" fontId="2" fillId="0" borderId="0" xfId="0" applyNumberFormat="1" applyFont="1" applyAlignment="1">
      <alignment vertical="center" wrapText="1"/>
    </xf>
    <xf numFmtId="164" fontId="4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Rinka\imones\2026\Internetui\GS-7\suvestine_pagal_GS-7_2026_1men.xlsx" TargetMode="External"/><Relationship Id="rId1" Type="http://schemas.openxmlformats.org/officeDocument/2006/relationships/externalLinkPath" Target="/Rinka/imones/2026/Internetui/GS-7/suvestine_pagal_GS-7_2026_1m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5_1"/>
      <sheetName val="2025_11"/>
      <sheetName val="2025_12"/>
      <sheetName val="2026_1"/>
      <sheetName val="bendras1"/>
      <sheetName val="Duonos_gaminiai_2026_1"/>
    </sheetNames>
    <sheetDataSet>
      <sheetData sheetId="0"/>
      <sheetData sheetId="1"/>
      <sheetData sheetId="2"/>
      <sheetData sheetId="3"/>
      <sheetData sheetId="4">
        <row r="3">
          <cell r="C3" t="str">
            <v>Duonos gaminių pardavimo kiekiai ir kainos (gamintojų) Lietuvoje 2025 m. sausio – 2026 m. sausio mėn.</v>
          </cell>
        </row>
        <row r="26">
          <cell r="B26" t="str">
            <v>* lyginant  2026 m. sausio mėn. su 2025 m. gruodžio mėn.</v>
          </cell>
        </row>
        <row r="27">
          <cell r="B27" t="str">
            <v>** lyginant   2026 m. sausio mėn. su  2025 m. sausio mėn.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F9037-F38A-4A6C-9325-7C676CA69BA7}">
  <sheetPr>
    <pageSetUpPr fitToPage="1"/>
  </sheetPr>
  <dimension ref="B3:N30"/>
  <sheetViews>
    <sheetView showGridLines="0" showRowColHeaders="0" tabSelected="1" workbookViewId="0">
      <selection activeCell="P41" sqref="P41"/>
    </sheetView>
  </sheetViews>
  <sheetFormatPr defaultColWidth="8.88671875" defaultRowHeight="15" customHeight="1" x14ac:dyDescent="0.3"/>
  <cols>
    <col min="1" max="1" width="5.77734375" style="2" customWidth="1"/>
    <col min="2" max="2" width="18" style="2" customWidth="1"/>
    <col min="3" max="3" width="12.44140625" style="2" customWidth="1"/>
    <col min="4" max="6" width="9.88671875" style="2" bestFit="1" customWidth="1"/>
    <col min="7" max="7" width="8.44140625" style="2" bestFit="1" customWidth="1"/>
    <col min="8" max="8" width="9.33203125" style="2" bestFit="1" customWidth="1"/>
    <col min="9" max="12" width="9.88671875" style="2" bestFit="1" customWidth="1"/>
    <col min="13" max="16384" width="8.88671875" style="2"/>
  </cols>
  <sheetData>
    <row r="3" spans="2:14" ht="15" customHeight="1" x14ac:dyDescent="0.3">
      <c r="B3" s="1" t="str">
        <f>[1]bendras1!C3</f>
        <v>Duonos gaminių pardavimo kiekiai ir kainos (gamintojų) Lietuvoje 2025 m. sausio – 2026 m. sausio mėn.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5" spans="2:14" ht="15" customHeight="1" x14ac:dyDescent="0.3">
      <c r="B5" s="3"/>
      <c r="C5" s="4" t="s">
        <v>0</v>
      </c>
      <c r="D5" s="5"/>
      <c r="E5" s="5"/>
      <c r="F5" s="6"/>
      <c r="G5" s="7" t="s">
        <v>1</v>
      </c>
      <c r="H5" s="8"/>
      <c r="I5" s="5" t="s">
        <v>2</v>
      </c>
      <c r="J5" s="5"/>
      <c r="K5" s="5"/>
      <c r="L5" s="6"/>
      <c r="M5" s="7" t="s">
        <v>1</v>
      </c>
      <c r="N5" s="9"/>
    </row>
    <row r="6" spans="2:14" ht="15" customHeight="1" x14ac:dyDescent="0.3">
      <c r="B6" s="3"/>
      <c r="C6" s="10">
        <v>2025</v>
      </c>
      <c r="D6" s="11"/>
      <c r="E6" s="11"/>
      <c r="F6" s="12">
        <v>2026</v>
      </c>
      <c r="G6" s="13" t="s">
        <v>3</v>
      </c>
      <c r="H6" s="14" t="s">
        <v>4</v>
      </c>
      <c r="I6" s="10">
        <v>2025</v>
      </c>
      <c r="J6" s="11"/>
      <c r="K6" s="11"/>
      <c r="L6" s="12">
        <v>2026</v>
      </c>
      <c r="M6" s="13" t="s">
        <v>3</v>
      </c>
      <c r="N6" s="15" t="s">
        <v>4</v>
      </c>
    </row>
    <row r="7" spans="2:14" ht="15" customHeight="1" x14ac:dyDescent="0.3">
      <c r="B7" s="16"/>
      <c r="C7" s="17" t="s">
        <v>5</v>
      </c>
      <c r="D7" s="17" t="s">
        <v>6</v>
      </c>
      <c r="E7" s="17" t="s">
        <v>7</v>
      </c>
      <c r="F7" s="17" t="s">
        <v>5</v>
      </c>
      <c r="G7" s="18"/>
      <c r="H7" s="19"/>
      <c r="I7" s="17" t="s">
        <v>5</v>
      </c>
      <c r="J7" s="17" t="s">
        <v>6</v>
      </c>
      <c r="K7" s="17" t="s">
        <v>7</v>
      </c>
      <c r="L7" s="17" t="s">
        <v>5</v>
      </c>
      <c r="M7" s="18"/>
      <c r="N7" s="20"/>
    </row>
    <row r="8" spans="2:14" ht="15" customHeight="1" x14ac:dyDescent="0.3">
      <c r="B8" s="21" t="s">
        <v>8</v>
      </c>
      <c r="C8" s="22">
        <v>3340.904</v>
      </c>
      <c r="D8" s="23">
        <v>2766.096</v>
      </c>
      <c r="E8" s="23">
        <v>2897.1309999999999</v>
      </c>
      <c r="F8" s="23">
        <v>2816.377</v>
      </c>
      <c r="G8" s="24">
        <f>((F8*100)/E8)-100</f>
        <v>-2.7873782718144184</v>
      </c>
      <c r="H8" s="25">
        <f>((F8*100)/C8)-100</f>
        <v>-15.700151815197316</v>
      </c>
      <c r="I8" s="22">
        <v>1491.471</v>
      </c>
      <c r="J8" s="23">
        <v>1466.229</v>
      </c>
      <c r="K8" s="23">
        <v>1466.454</v>
      </c>
      <c r="L8" s="23">
        <v>1472.808</v>
      </c>
      <c r="M8" s="24">
        <f>((L8*100)/K8)-100</f>
        <v>0.4332900997917335</v>
      </c>
      <c r="N8" s="24">
        <f>((L8*100)/I8)-100</f>
        <v>-1.2513149769589944</v>
      </c>
    </row>
    <row r="9" spans="2:14" ht="15" customHeight="1" x14ac:dyDescent="0.3">
      <c r="B9" s="26" t="s">
        <v>9</v>
      </c>
      <c r="C9" s="27">
        <v>2249.107</v>
      </c>
      <c r="D9" s="28">
        <v>1900.748</v>
      </c>
      <c r="E9" s="28">
        <v>1954.2139999999999</v>
      </c>
      <c r="F9" s="28">
        <v>1952.9159999999999</v>
      </c>
      <c r="G9" s="29">
        <f t="shared" ref="G9:G24" si="0">((F9*100)/E9)-100</f>
        <v>-6.6420566017839633E-2</v>
      </c>
      <c r="H9" s="30">
        <f t="shared" ref="H9:H24" si="1">((F9*100)/C9)-100</f>
        <v>-13.169271181851286</v>
      </c>
      <c r="I9" s="27">
        <v>1553.489</v>
      </c>
      <c r="J9" s="28">
        <v>1503.721</v>
      </c>
      <c r="K9" s="28">
        <v>1478.626</v>
      </c>
      <c r="L9" s="28">
        <v>1466.8119999999999</v>
      </c>
      <c r="M9" s="29">
        <f t="shared" ref="M9:M24" si="2">((L9*100)/K9)-100</f>
        <v>-0.79898500364528502</v>
      </c>
      <c r="N9" s="29">
        <f t="shared" ref="N9:N24" si="3">((L9*100)/I9)-100</f>
        <v>-5.5795052298407199</v>
      </c>
    </row>
    <row r="10" spans="2:14" ht="15" customHeight="1" x14ac:dyDescent="0.3">
      <c r="B10" s="31" t="s">
        <v>10</v>
      </c>
      <c r="C10" s="32">
        <v>1618.269</v>
      </c>
      <c r="D10" s="33">
        <v>1250.3679999999999</v>
      </c>
      <c r="E10" s="33">
        <v>1295.585</v>
      </c>
      <c r="F10" s="33">
        <v>1335.4359999999999</v>
      </c>
      <c r="G10" s="34">
        <f t="shared" si="0"/>
        <v>3.0759077945484137</v>
      </c>
      <c r="H10" s="35">
        <f t="shared" si="1"/>
        <v>-17.477502195246899</v>
      </c>
      <c r="I10" s="32">
        <v>1398.45</v>
      </c>
      <c r="J10" s="33">
        <v>1334.0450000000001</v>
      </c>
      <c r="K10" s="33">
        <v>1317.4480000000001</v>
      </c>
      <c r="L10" s="33">
        <v>1368.171</v>
      </c>
      <c r="M10" s="34">
        <f>((L10*100)/K10)-100</f>
        <v>3.8500950322137868</v>
      </c>
      <c r="N10" s="34">
        <f t="shared" si="3"/>
        <v>-2.1651828810468743</v>
      </c>
    </row>
    <row r="11" spans="2:14" ht="15" customHeight="1" x14ac:dyDescent="0.3">
      <c r="B11" s="36" t="s">
        <v>11</v>
      </c>
      <c r="C11" s="37">
        <v>630.83799999999997</v>
      </c>
      <c r="D11" s="38">
        <v>650.38</v>
      </c>
      <c r="E11" s="38">
        <v>658.62900000000002</v>
      </c>
      <c r="F11" s="38">
        <v>617.48</v>
      </c>
      <c r="G11" s="39">
        <f t="shared" si="0"/>
        <v>-6.2476750947802202</v>
      </c>
      <c r="H11" s="40">
        <f t="shared" si="1"/>
        <v>-2.1175008480782651</v>
      </c>
      <c r="I11" s="37">
        <v>1951.2049999999999</v>
      </c>
      <c r="J11" s="38">
        <v>1829.9280000000001</v>
      </c>
      <c r="K11" s="38">
        <v>1795.6790000000001</v>
      </c>
      <c r="L11" s="38">
        <v>1680.146</v>
      </c>
      <c r="M11" s="39">
        <f t="shared" si="2"/>
        <v>-6.4339450425159583</v>
      </c>
      <c r="N11" s="39">
        <f t="shared" si="3"/>
        <v>-13.891877070835704</v>
      </c>
    </row>
    <row r="12" spans="2:14" ht="15" customHeight="1" x14ac:dyDescent="0.3">
      <c r="B12" s="26" t="s">
        <v>12</v>
      </c>
      <c r="C12" s="27">
        <v>1091.797</v>
      </c>
      <c r="D12" s="28">
        <v>865.34799999999996</v>
      </c>
      <c r="E12" s="28">
        <v>942.91700000000003</v>
      </c>
      <c r="F12" s="28">
        <v>863.46100000000001</v>
      </c>
      <c r="G12" s="29">
        <f t="shared" si="0"/>
        <v>-8.4266165526764212</v>
      </c>
      <c r="H12" s="30">
        <f t="shared" si="1"/>
        <v>-20.913777927581776</v>
      </c>
      <c r="I12" s="27">
        <v>1363.7139999999999</v>
      </c>
      <c r="J12" s="28">
        <v>1383.876</v>
      </c>
      <c r="K12" s="28">
        <v>1441.2280000000001</v>
      </c>
      <c r="L12" s="28">
        <v>1486.367</v>
      </c>
      <c r="M12" s="29">
        <f t="shared" si="2"/>
        <v>3.1319818932188213</v>
      </c>
      <c r="N12" s="29">
        <f t="shared" si="3"/>
        <v>8.9940412725835444</v>
      </c>
    </row>
    <row r="13" spans="2:14" ht="15" customHeight="1" x14ac:dyDescent="0.3">
      <c r="B13" s="31" t="s">
        <v>10</v>
      </c>
      <c r="C13" s="32">
        <v>849.41200000000003</v>
      </c>
      <c r="D13" s="33">
        <v>694.94200000000001</v>
      </c>
      <c r="E13" s="33">
        <v>736.82899999999995</v>
      </c>
      <c r="F13" s="33">
        <v>687.3</v>
      </c>
      <c r="G13" s="34">
        <f t="shared" si="0"/>
        <v>-6.7219124111564525</v>
      </c>
      <c r="H13" s="35">
        <f t="shared" si="1"/>
        <v>-19.085202469473003</v>
      </c>
      <c r="I13" s="32">
        <v>1274.5709999999999</v>
      </c>
      <c r="J13" s="33">
        <v>1279.991</v>
      </c>
      <c r="K13" s="33">
        <v>1337.636</v>
      </c>
      <c r="L13" s="33">
        <v>1397.9949999999999</v>
      </c>
      <c r="M13" s="34">
        <f t="shared" si="2"/>
        <v>4.5123636026542329</v>
      </c>
      <c r="N13" s="34">
        <f t="shared" si="3"/>
        <v>9.6835719626446917</v>
      </c>
    </row>
    <row r="14" spans="2:14" ht="15" customHeight="1" x14ac:dyDescent="0.3">
      <c r="B14" s="36" t="s">
        <v>11</v>
      </c>
      <c r="C14" s="37">
        <v>242.38499999999999</v>
      </c>
      <c r="D14" s="38">
        <v>170.40600000000001</v>
      </c>
      <c r="E14" s="38">
        <v>206.08799999999999</v>
      </c>
      <c r="F14" s="38">
        <v>176.161</v>
      </c>
      <c r="G14" s="39">
        <f t="shared" si="0"/>
        <v>-14.521466557975245</v>
      </c>
      <c r="H14" s="40">
        <f t="shared" si="1"/>
        <v>-27.321822720052808</v>
      </c>
      <c r="I14" s="37">
        <v>1676.1030000000001</v>
      </c>
      <c r="J14" s="38">
        <v>1807.5340000000001</v>
      </c>
      <c r="K14" s="38">
        <v>1811.6020000000001</v>
      </c>
      <c r="L14" s="38">
        <v>1831.1559999999999</v>
      </c>
      <c r="M14" s="39">
        <f t="shared" si="2"/>
        <v>1.0793761543650362</v>
      </c>
      <c r="N14" s="39">
        <f t="shared" si="3"/>
        <v>9.2508037990505301</v>
      </c>
    </row>
    <row r="15" spans="2:14" ht="15" customHeight="1" x14ac:dyDescent="0.3">
      <c r="B15" s="41" t="s">
        <v>13</v>
      </c>
      <c r="C15" s="42">
        <v>5639.6180000000004</v>
      </c>
      <c r="D15" s="43">
        <v>4608.3829999999998</v>
      </c>
      <c r="E15" s="43">
        <v>4830.09</v>
      </c>
      <c r="F15" s="43">
        <v>5232.2340000000004</v>
      </c>
      <c r="G15" s="44">
        <f t="shared" si="0"/>
        <v>8.3258075936473261</v>
      </c>
      <c r="H15" s="45">
        <f t="shared" si="1"/>
        <v>-7.2236098260555934</v>
      </c>
      <c r="I15" s="42">
        <v>1495.0170000000001</v>
      </c>
      <c r="J15" s="43">
        <v>1501.3969999999999</v>
      </c>
      <c r="K15" s="43">
        <v>1520.598</v>
      </c>
      <c r="L15" s="43">
        <v>1514.5730000000001</v>
      </c>
      <c r="M15" s="44">
        <f t="shared" si="2"/>
        <v>-0.39622569541718633</v>
      </c>
      <c r="N15" s="44">
        <f t="shared" si="3"/>
        <v>1.3080787710106421</v>
      </c>
    </row>
    <row r="16" spans="2:14" ht="15" customHeight="1" x14ac:dyDescent="0.3">
      <c r="B16" s="26" t="s">
        <v>14</v>
      </c>
      <c r="C16" s="27">
        <v>2933.0709999999999</v>
      </c>
      <c r="D16" s="28">
        <v>2581.59</v>
      </c>
      <c r="E16" s="28">
        <v>2567.0940000000001</v>
      </c>
      <c r="F16" s="28">
        <v>2116.2460000000001</v>
      </c>
      <c r="G16" s="29">
        <f t="shared" si="0"/>
        <v>-17.562582437573383</v>
      </c>
      <c r="H16" s="30">
        <f t="shared" si="1"/>
        <v>-27.848797386766293</v>
      </c>
      <c r="I16" s="27">
        <v>1361.278</v>
      </c>
      <c r="J16" s="28">
        <v>1314.1769999999999</v>
      </c>
      <c r="K16" s="28">
        <v>1329.8630000000001</v>
      </c>
      <c r="L16" s="28">
        <v>1124.4839999999999</v>
      </c>
      <c r="M16" s="29">
        <f t="shared" si="2"/>
        <v>-15.443620884256504</v>
      </c>
      <c r="N16" s="29">
        <f t="shared" si="3"/>
        <v>-17.394977366856736</v>
      </c>
    </row>
    <row r="17" spans="2:14" ht="15" customHeight="1" x14ac:dyDescent="0.3">
      <c r="B17" s="31" t="s">
        <v>10</v>
      </c>
      <c r="C17" s="32">
        <v>2089.029</v>
      </c>
      <c r="D17" s="33">
        <v>1879.143</v>
      </c>
      <c r="E17" s="33">
        <v>1695.867</v>
      </c>
      <c r="F17" s="33">
        <v>1968.877</v>
      </c>
      <c r="G17" s="34">
        <f t="shared" si="0"/>
        <v>16.098550181116792</v>
      </c>
      <c r="H17" s="35">
        <f t="shared" si="1"/>
        <v>-5.7515716631985612</v>
      </c>
      <c r="I17" s="32">
        <v>1185.8810000000001</v>
      </c>
      <c r="J17" s="33">
        <v>1140.069</v>
      </c>
      <c r="K17" s="33">
        <v>1094.1320000000001</v>
      </c>
      <c r="L17" s="33">
        <v>1082.134</v>
      </c>
      <c r="M17" s="34">
        <f t="shared" si="2"/>
        <v>-1.0965770126456533</v>
      </c>
      <c r="N17" s="34">
        <f t="shared" si="3"/>
        <v>-8.7485169253913426</v>
      </c>
    </row>
    <row r="18" spans="2:14" ht="15" customHeight="1" x14ac:dyDescent="0.3">
      <c r="B18" s="36" t="s">
        <v>11</v>
      </c>
      <c r="C18" s="37">
        <v>844.04200000000003</v>
      </c>
      <c r="D18" s="38">
        <v>702.447</v>
      </c>
      <c r="E18" s="38">
        <v>871.22699999999998</v>
      </c>
      <c r="F18" s="38">
        <v>147.369</v>
      </c>
      <c r="G18" s="39">
        <f t="shared" si="0"/>
        <v>-83.084890619781063</v>
      </c>
      <c r="H18" s="40">
        <f t="shared" si="1"/>
        <v>-82.540086867715118</v>
      </c>
      <c r="I18" s="37">
        <v>1795.39</v>
      </c>
      <c r="J18" s="38">
        <v>1779.941</v>
      </c>
      <c r="K18" s="38">
        <v>1788.7190000000001</v>
      </c>
      <c r="L18" s="38">
        <v>1690.2919999999999</v>
      </c>
      <c r="M18" s="39">
        <f t="shared" si="2"/>
        <v>-5.5026530159292832</v>
      </c>
      <c r="N18" s="39">
        <f t="shared" si="3"/>
        <v>-5.8537699329950783</v>
      </c>
    </row>
    <row r="19" spans="2:14" ht="15" customHeight="1" x14ac:dyDescent="0.3">
      <c r="B19" s="26" t="s">
        <v>15</v>
      </c>
      <c r="C19" s="27">
        <v>1295.2529999999999</v>
      </c>
      <c r="D19" s="28">
        <v>1089.828</v>
      </c>
      <c r="E19" s="28">
        <v>1211.088</v>
      </c>
      <c r="F19" s="28">
        <v>1236.1659999999999</v>
      </c>
      <c r="G19" s="29">
        <f t="shared" si="0"/>
        <v>2.0707000647351776</v>
      </c>
      <c r="H19" s="30">
        <f t="shared" si="1"/>
        <v>-4.5618114762135349</v>
      </c>
      <c r="I19" s="27">
        <v>1609.509</v>
      </c>
      <c r="J19" s="28">
        <v>1582.72</v>
      </c>
      <c r="K19" s="28">
        <v>1584.14</v>
      </c>
      <c r="L19" s="28">
        <v>1547.481</v>
      </c>
      <c r="M19" s="29">
        <f t="shared" si="2"/>
        <v>-2.3141262767179711</v>
      </c>
      <c r="N19" s="29">
        <f t="shared" si="3"/>
        <v>-3.8538461108325492</v>
      </c>
    </row>
    <row r="20" spans="2:14" ht="15" customHeight="1" x14ac:dyDescent="0.3">
      <c r="B20" s="31" t="s">
        <v>10</v>
      </c>
      <c r="C20" s="32">
        <v>939.50099999999998</v>
      </c>
      <c r="D20" s="33">
        <v>793.85799999999995</v>
      </c>
      <c r="E20" s="33">
        <v>892.48699999999997</v>
      </c>
      <c r="F20" s="33">
        <v>925.39499999999998</v>
      </c>
      <c r="G20" s="34">
        <f t="shared" si="0"/>
        <v>3.6872245758201529</v>
      </c>
      <c r="H20" s="35">
        <f t="shared" si="1"/>
        <v>-1.5014353364179414</v>
      </c>
      <c r="I20" s="32">
        <v>1557.799</v>
      </c>
      <c r="J20" s="33">
        <v>1507.9269999999999</v>
      </c>
      <c r="K20" s="33">
        <v>1518.855</v>
      </c>
      <c r="L20" s="33">
        <v>1550.056</v>
      </c>
      <c r="M20" s="34">
        <f t="shared" si="2"/>
        <v>2.0542448094123529</v>
      </c>
      <c r="N20" s="34">
        <f t="shared" si="3"/>
        <v>-0.49704743680024421</v>
      </c>
    </row>
    <row r="21" spans="2:14" ht="15" customHeight="1" x14ac:dyDescent="0.3">
      <c r="B21" s="36" t="s">
        <v>11</v>
      </c>
      <c r="C21" s="37">
        <v>355.75200000000001</v>
      </c>
      <c r="D21" s="38">
        <v>295.97000000000003</v>
      </c>
      <c r="E21" s="38">
        <v>318.601</v>
      </c>
      <c r="F21" s="38">
        <v>310.77100000000002</v>
      </c>
      <c r="G21" s="39">
        <f t="shared" si="0"/>
        <v>-2.457619404835512</v>
      </c>
      <c r="H21" s="40">
        <f t="shared" si="1"/>
        <v>-12.643920483932618</v>
      </c>
      <c r="I21" s="37">
        <v>1746.067</v>
      </c>
      <c r="J21" s="38">
        <v>1783.3330000000001</v>
      </c>
      <c r="K21" s="38">
        <v>1767.0219999999999</v>
      </c>
      <c r="L21" s="38">
        <v>1539.8140000000001</v>
      </c>
      <c r="M21" s="39">
        <f t="shared" si="2"/>
        <v>-12.85824398337995</v>
      </c>
      <c r="N21" s="39">
        <f t="shared" si="3"/>
        <v>-11.812433314414633</v>
      </c>
    </row>
    <row r="22" spans="2:14" ht="15" customHeight="1" x14ac:dyDescent="0.3">
      <c r="B22" s="26" t="s">
        <v>16</v>
      </c>
      <c r="C22" s="27">
        <v>1411.2940000000001</v>
      </c>
      <c r="D22" s="28">
        <v>936.96500000000003</v>
      </c>
      <c r="E22" s="28">
        <v>1051.9079999999999</v>
      </c>
      <c r="F22" s="28">
        <v>1879.8219999999999</v>
      </c>
      <c r="G22" s="29">
        <f t="shared" si="0"/>
        <v>78.705932457971613</v>
      </c>
      <c r="H22" s="30">
        <f t="shared" si="1"/>
        <v>33.198468922846672</v>
      </c>
      <c r="I22" s="27">
        <v>1667.885</v>
      </c>
      <c r="J22" s="28">
        <v>1922.6469999999999</v>
      </c>
      <c r="K22" s="28">
        <v>1912.913</v>
      </c>
      <c r="L22" s="28">
        <v>1932.0840000000001</v>
      </c>
      <c r="M22" s="29">
        <f t="shared" si="2"/>
        <v>1.0021888083775821</v>
      </c>
      <c r="N22" s="29">
        <f t="shared" si="3"/>
        <v>15.840360696330976</v>
      </c>
    </row>
    <row r="23" spans="2:14" ht="15" customHeight="1" x14ac:dyDescent="0.3">
      <c r="B23" s="31" t="s">
        <v>10</v>
      </c>
      <c r="C23" s="32">
        <v>1009.506</v>
      </c>
      <c r="D23" s="33">
        <v>772.29300000000001</v>
      </c>
      <c r="E23" s="33">
        <v>801.28899999999999</v>
      </c>
      <c r="F23" s="33">
        <v>889.04399999999998</v>
      </c>
      <c r="G23" s="34">
        <f t="shared" si="0"/>
        <v>10.951729026605875</v>
      </c>
      <c r="H23" s="35">
        <f t="shared" si="1"/>
        <v>-11.932767115797233</v>
      </c>
      <c r="I23" s="32">
        <v>1511.0609999999999</v>
      </c>
      <c r="J23" s="33">
        <v>1869.4369999999999</v>
      </c>
      <c r="K23" s="33">
        <v>1768.816</v>
      </c>
      <c r="L23" s="33">
        <v>1750.6</v>
      </c>
      <c r="M23" s="34">
        <f t="shared" si="2"/>
        <v>-1.0298414306519135</v>
      </c>
      <c r="N23" s="34">
        <f t="shared" si="3"/>
        <v>15.852371280841751</v>
      </c>
    </row>
    <row r="24" spans="2:14" ht="15" customHeight="1" thickBot="1" x14ac:dyDescent="0.35">
      <c r="B24" s="46" t="s">
        <v>11</v>
      </c>
      <c r="C24" s="47">
        <v>401.78800000000001</v>
      </c>
      <c r="D24" s="48">
        <v>164.672</v>
      </c>
      <c r="E24" s="48">
        <v>250.619</v>
      </c>
      <c r="F24" s="48">
        <v>990.77800000000002</v>
      </c>
      <c r="G24" s="49">
        <f t="shared" si="0"/>
        <v>295.33235708386036</v>
      </c>
      <c r="H24" s="50">
        <f t="shared" si="1"/>
        <v>146.59223271974275</v>
      </c>
      <c r="I24" s="47">
        <v>2061.9110000000001</v>
      </c>
      <c r="J24" s="48">
        <v>2172.1970000000001</v>
      </c>
      <c r="K24" s="48">
        <v>2373.6260000000002</v>
      </c>
      <c r="L24" s="48">
        <v>2094.9340000000002</v>
      </c>
      <c r="M24" s="49">
        <f t="shared" si="2"/>
        <v>-11.741192588891423</v>
      </c>
      <c r="N24" s="49">
        <f t="shared" si="3"/>
        <v>1.601572521801387</v>
      </c>
    </row>
    <row r="25" spans="2:14" ht="15" customHeight="1" thickTop="1" x14ac:dyDescent="0.3">
      <c r="B25" s="51"/>
      <c r="C25" s="51"/>
      <c r="D25" s="51"/>
      <c r="E25" s="52"/>
      <c r="F25" s="52"/>
      <c r="G25" s="52"/>
      <c r="H25" s="52"/>
      <c r="I25" s="52"/>
      <c r="J25" s="52"/>
      <c r="K25" s="52"/>
      <c r="L25" s="52"/>
      <c r="M25" s="52"/>
      <c r="N25" s="52"/>
    </row>
    <row r="26" spans="2:14" s="55" customFormat="1" ht="15" customHeight="1" x14ac:dyDescent="0.3">
      <c r="B26" s="53" t="str">
        <f>[1]bendras1!B26</f>
        <v>* lyginant  2026 m. sausio mėn. su 2025 m. gruodžio mėn.</v>
      </c>
      <c r="C26" s="53"/>
      <c r="D26" s="53"/>
      <c r="E26" s="53"/>
      <c r="F26" s="53"/>
      <c r="G26" s="53"/>
      <c r="H26" s="54"/>
    </row>
    <row r="27" spans="2:14" s="55" customFormat="1" ht="15" customHeight="1" x14ac:dyDescent="0.3">
      <c r="B27" s="53" t="str">
        <f>[1]bendras1!B27</f>
        <v>** lyginant   2026 m. sausio mėn. su  2025 m. sausio mėn.</v>
      </c>
      <c r="C27" s="53"/>
      <c r="D27" s="53"/>
      <c r="E27" s="53"/>
      <c r="F27" s="53"/>
      <c r="G27" s="53"/>
      <c r="H27" s="54"/>
    </row>
    <row r="28" spans="2:14" s="55" customFormat="1" ht="15" customHeight="1" x14ac:dyDescent="0.3">
      <c r="L28" s="56" t="s">
        <v>17</v>
      </c>
      <c r="M28" s="56"/>
      <c r="N28" s="56"/>
    </row>
    <row r="29" spans="2:14" s="55" customFormat="1" ht="15" customHeight="1" x14ac:dyDescent="0.3">
      <c r="I29" s="56" t="s">
        <v>18</v>
      </c>
      <c r="J29" s="56"/>
      <c r="K29" s="56"/>
      <c r="L29" s="56"/>
      <c r="M29" s="56"/>
      <c r="N29" s="56"/>
    </row>
    <row r="30" spans="2:14" s="55" customFormat="1" ht="15" customHeight="1" x14ac:dyDescent="0.3"/>
  </sheetData>
  <mergeCells count="16">
    <mergeCell ref="M6:M7"/>
    <mergeCell ref="N6:N7"/>
    <mergeCell ref="B26:G26"/>
    <mergeCell ref="B27:G27"/>
    <mergeCell ref="L28:N28"/>
    <mergeCell ref="I29:N29"/>
    <mergeCell ref="B3:N3"/>
    <mergeCell ref="B5:B7"/>
    <mergeCell ref="C5:F5"/>
    <mergeCell ref="G5:H5"/>
    <mergeCell ref="I5:L5"/>
    <mergeCell ref="M5:N5"/>
    <mergeCell ref="C6:E6"/>
    <mergeCell ref="G6:G7"/>
    <mergeCell ref="H6:H7"/>
    <mergeCell ref="I6:K6"/>
  </mergeCells>
  <pageMargins left="0.70866141732283472" right="0.70866141732283472" top="0.74803149606299213" bottom="0.74803149606299213" header="0.31496062992125984" footer="0.31496062992125984"/>
  <pageSetup scale="84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Duonos_gaminiai_2026_1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2026-02-19T12:06:54Z</dcterms:created>
  <dcterms:modified xsi:type="dcterms:W3CDTF">2026-02-19T12:08:29Z</dcterms:modified>
</cp:coreProperties>
</file>