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vasaris\"/>
    </mc:Choice>
  </mc:AlternateContent>
  <xr:revisionPtr revIDLastSave="0" documentId="8_{F59489CD-6518-4CA3-B7B6-C77A3B4596BD}" xr6:coauthVersionLast="47" xr6:coauthVersionMax="47" xr10:uidLastSave="{00000000-0000-0000-0000-000000000000}"/>
  <bookViews>
    <workbookView xWindow="-120" yWindow="-120" windowWidth="29040" windowHeight="17520" xr2:uid="{B3CD1F7E-E9E2-40E2-81D2-7680AA7508E3}"/>
  </bookViews>
  <sheets>
    <sheet name="Grūdų perdirbim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9" i="1"/>
  <c r="B28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<sst xmlns="http://schemas.openxmlformats.org/spreadsheetml/2006/main" count="31" uniqueCount="26">
  <si>
    <t xml:space="preserve">                                Data
  Grūdai</t>
  </si>
  <si>
    <t>Pokytis, %</t>
  </si>
  <si>
    <t>sausis</t>
  </si>
  <si>
    <t>lapkritis</t>
  </si>
  <si>
    <t>gruodis</t>
  </si>
  <si>
    <t>mėnesio*</t>
  </si>
  <si>
    <t>metų**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</si>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</sst>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4" fontId="4" fillId="0" borderId="15" xfId="0" applyNumberFormat="1" applyFont="1" applyBorder="1" applyAlignment="1">
      <alignment horizontal="right" vertical="center" wrapText="1"/>
    </xf>
    <xf numFmtId="4" fontId="4" fillId="0" borderId="17" xfId="0" applyNumberFormat="1" applyFont="1" applyBorder="1" applyAlignment="1">
      <alignment horizontal="right" vertical="center" wrapText="1"/>
    </xf>
    <xf numFmtId="4" fontId="4" fillId="0" borderId="18" xfId="0" applyNumberFormat="1" applyFont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3" fillId="0" borderId="21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22" xfId="0" applyFont="1" applyBorder="1" applyAlignment="1">
      <alignment horizontal="left" vertical="center" wrapText="1"/>
    </xf>
    <xf numFmtId="4" fontId="3" fillId="0" borderId="23" xfId="0" applyNumberFormat="1" applyFont="1" applyBorder="1" applyAlignment="1">
      <alignment horizontal="right" vertical="center" wrapText="1"/>
    </xf>
    <xf numFmtId="4" fontId="3" fillId="0" borderId="22" xfId="0" applyNumberFormat="1" applyFont="1" applyBorder="1" applyAlignment="1">
      <alignment horizontal="right" vertical="center" wrapText="1"/>
    </xf>
    <xf numFmtId="4" fontId="3" fillId="0" borderId="24" xfId="0" applyNumberFormat="1" applyFont="1" applyBorder="1" applyAlignment="1">
      <alignment horizontal="right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6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4" fontId="3" fillId="0" borderId="28" xfId="0" applyNumberFormat="1" applyFont="1" applyBorder="1" applyAlignment="1">
      <alignment horizontal="right" vertical="center" wrapText="1"/>
    </xf>
    <xf numFmtId="4" fontId="3" fillId="0" borderId="29" xfId="0" applyNumberFormat="1" applyFont="1" applyBorder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4" fontId="4" fillId="2" borderId="30" xfId="0" applyNumberFormat="1" applyFont="1" applyFill="1" applyBorder="1" applyAlignment="1">
      <alignment horizontal="right" vertical="center" wrapText="1"/>
    </xf>
    <xf numFmtId="4" fontId="4" fillId="2" borderId="31" xfId="0" applyNumberFormat="1" applyFont="1" applyFill="1" applyBorder="1" applyAlignment="1">
      <alignment horizontal="right" vertical="center" wrapText="1"/>
    </xf>
    <xf numFmtId="4" fontId="4" fillId="2" borderId="3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6\GS-2suvestines\Perdirbimas\perdirbimas2026_1men.xlsx" TargetMode="External"/><Relationship Id="rId1" Type="http://schemas.openxmlformats.org/officeDocument/2006/relationships/externalLinkPath" Target="/Rinka/imones/2026/GS-2suvestines/Perdirbimas/perdirbimas2026_1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_1men"/>
      <sheetName val="2025_11men"/>
      <sheetName val="2025_12men"/>
      <sheetName val="2026_1men"/>
      <sheetName val="bendras1"/>
      <sheetName val="Sheet2"/>
      <sheetName val="Grūdų perdirbim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perdirbimas Lietuvoje* 2025 m. sausio – 2026 m. sausio mėn., tonomis</v>
          </cell>
        </row>
        <row r="36">
          <cell r="B36" t="str">
            <v>* duomenys surinkti iš grūdų ir (arba) aliejinių augalų sėklų prekybos ir perdirbimo įmonių</v>
          </cell>
        </row>
        <row r="37">
          <cell r="B37" t="str">
            <v>** lyginant  2026 m. sausio mėn. su 2025 m. gruodžio  mėn.</v>
          </cell>
        </row>
        <row r="38">
          <cell r="B38" t="str">
            <v>*** lyginant   2026 m. sausio mėn. su  2025 m. sausio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33EC7-B72D-4621-A67F-68623999606C}">
  <dimension ref="B2:H38"/>
  <sheetViews>
    <sheetView showGridLines="0" tabSelected="1" workbookViewId="0">
      <selection activeCell="R20" sqref="R20"/>
    </sheetView>
  </sheetViews>
  <sheetFormatPr defaultColWidth="5.7109375" defaultRowHeight="15" customHeight="1" x14ac:dyDescent="0.25"/>
  <cols>
    <col min="1" max="1" width="3.7109375" style="2" customWidth="1"/>
    <col min="2" max="2" width="17.7109375" style="2" customWidth="1"/>
    <col min="3" max="8" width="13.7109375" style="2" customWidth="1"/>
    <col min="9" max="16384" width="5.7109375" style="2"/>
  </cols>
  <sheetData>
    <row r="2" spans="2:8" ht="15" customHeight="1" x14ac:dyDescent="0.25">
      <c r="B2" s="1" t="str">
        <f>[1]bendras1!B3</f>
        <v>Grūdų ir rapsų perdirbimas Lietuvoje* 2025 m. sausio – 2026 m. sausio mėn., tonomis</v>
      </c>
      <c r="C2" s="1"/>
      <c r="D2" s="1"/>
      <c r="E2" s="1"/>
      <c r="F2" s="1"/>
      <c r="G2" s="1"/>
      <c r="H2" s="1"/>
    </row>
    <row r="4" spans="2:8" ht="15" customHeight="1" x14ac:dyDescent="0.25">
      <c r="B4" s="3" t="s">
        <v>0</v>
      </c>
      <c r="C4" s="4">
        <v>2025</v>
      </c>
      <c r="D4" s="5"/>
      <c r="E4" s="6"/>
      <c r="F4" s="7">
        <v>2026</v>
      </c>
      <c r="G4" s="4" t="s">
        <v>1</v>
      </c>
      <c r="H4" s="5"/>
    </row>
    <row r="5" spans="2:8" ht="15" customHeight="1" x14ac:dyDescent="0.25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25">
      <c r="B6" s="11" t="s">
        <v>7</v>
      </c>
      <c r="C6" s="12">
        <v>71514.692999999999</v>
      </c>
      <c r="D6" s="13">
        <v>87766.627000000008</v>
      </c>
      <c r="E6" s="13">
        <v>79985.437000000005</v>
      </c>
      <c r="F6" s="14">
        <v>85249.434000000008</v>
      </c>
      <c r="G6" s="15">
        <f>((F6*100)/E6)-100</f>
        <v>6.5811942741526792</v>
      </c>
      <c r="H6" s="13">
        <f>((F6*100)/C6)-100</f>
        <v>19.205481312770232</v>
      </c>
    </row>
    <row r="7" spans="2:8" ht="15" customHeight="1" x14ac:dyDescent="0.25">
      <c r="B7" s="16" t="s">
        <v>8</v>
      </c>
      <c r="C7" s="17">
        <v>1443.752</v>
      </c>
      <c r="D7" s="18">
        <v>4862.3900000000003</v>
      </c>
      <c r="E7" s="18">
        <v>2320.4969999999998</v>
      </c>
      <c r="F7" s="19">
        <v>4415.7479999999996</v>
      </c>
      <c r="G7" s="20">
        <f>((F7*100)/E7)-100</f>
        <v>90.293200120491406</v>
      </c>
      <c r="H7" s="18">
        <f>((F7*100)/C7)-100</f>
        <v>205.85225163324446</v>
      </c>
    </row>
    <row r="8" spans="2:8" ht="15" customHeight="1" x14ac:dyDescent="0.25">
      <c r="B8" s="16" t="s">
        <v>9</v>
      </c>
      <c r="C8" s="17">
        <v>3952.9209999999998</v>
      </c>
      <c r="D8" s="18">
        <v>15653.332999999999</v>
      </c>
      <c r="E8" s="18">
        <v>17356.092000000001</v>
      </c>
      <c r="F8" s="19">
        <v>16973.404999999999</v>
      </c>
      <c r="G8" s="20">
        <f>((F8*100)/E8)-100</f>
        <v>-2.204914562563971</v>
      </c>
      <c r="H8" s="18">
        <f>((F8*100)/C8)-100</f>
        <v>329.38892530359198</v>
      </c>
    </row>
    <row r="9" spans="2:8" ht="15" customHeight="1" x14ac:dyDescent="0.25">
      <c r="B9" s="16" t="s">
        <v>10</v>
      </c>
      <c r="C9" s="17">
        <v>33809.538999999997</v>
      </c>
      <c r="D9" s="18">
        <v>45184.992999999995</v>
      </c>
      <c r="E9" s="18">
        <v>39690.394</v>
      </c>
      <c r="F9" s="19">
        <v>44101.547999999995</v>
      </c>
      <c r="G9" s="20">
        <f t="shared" ref="G9:G26" si="0">((F9*100)/E9)-100</f>
        <v>11.113908317463412</v>
      </c>
      <c r="H9" s="18">
        <f t="shared" ref="H9:H25" si="1">((F9*100)/C9)-100</f>
        <v>30.441139703206261</v>
      </c>
    </row>
    <row r="10" spans="2:8" ht="15" customHeight="1" x14ac:dyDescent="0.25">
      <c r="B10" s="16" t="s">
        <v>11</v>
      </c>
      <c r="C10" s="17">
        <v>23319.523000000001</v>
      </c>
      <c r="D10" s="18">
        <v>4941.1909999999998</v>
      </c>
      <c r="E10" s="18">
        <v>2371.4189999999999</v>
      </c>
      <c r="F10" s="19">
        <v>3232.326</v>
      </c>
      <c r="G10" s="20">
        <f>((F10*100)/E10)-100</f>
        <v>36.3034537549037</v>
      </c>
      <c r="H10" s="18">
        <f>((F10*100)/C10)-100</f>
        <v>-86.138970338286938</v>
      </c>
    </row>
    <row r="11" spans="2:8" ht="15" customHeight="1" x14ac:dyDescent="0.25">
      <c r="B11" s="16" t="s">
        <v>12</v>
      </c>
      <c r="C11" s="17">
        <v>8913.6280000000006</v>
      </c>
      <c r="D11" s="18">
        <v>17039</v>
      </c>
      <c r="E11" s="18">
        <v>18191.535</v>
      </c>
      <c r="F11" s="19">
        <v>16434.217000000001</v>
      </c>
      <c r="G11" s="20">
        <f t="shared" si="0"/>
        <v>-9.6600864083212343</v>
      </c>
      <c r="H11" s="18">
        <f t="shared" si="1"/>
        <v>84.371806855749412</v>
      </c>
    </row>
    <row r="12" spans="2:8" ht="15" customHeight="1" x14ac:dyDescent="0.25">
      <c r="B12" s="21" t="s">
        <v>13</v>
      </c>
      <c r="C12" s="22">
        <v>1884.9369999999999</v>
      </c>
      <c r="D12" s="23">
        <v>1356.99</v>
      </c>
      <c r="E12" s="23">
        <v>1372.6080000000002</v>
      </c>
      <c r="F12" s="24">
        <v>1487.8420000000001</v>
      </c>
      <c r="G12" s="25">
        <f t="shared" si="0"/>
        <v>8.3952592437170637</v>
      </c>
      <c r="H12" s="23">
        <f t="shared" si="1"/>
        <v>-21.066751833085121</v>
      </c>
    </row>
    <row r="13" spans="2:8" ht="15" customHeight="1" x14ac:dyDescent="0.25">
      <c r="B13" s="16" t="s">
        <v>9</v>
      </c>
      <c r="C13" s="26">
        <v>1336.35</v>
      </c>
      <c r="D13" s="27">
        <v>1281.3900000000001</v>
      </c>
      <c r="E13" s="27">
        <v>1361.7360000000001</v>
      </c>
      <c r="F13" s="28">
        <v>1388.8979999999999</v>
      </c>
      <c r="G13" s="20">
        <f>((F13*100)/E13)-100</f>
        <v>1.9946597578385052</v>
      </c>
      <c r="H13" s="18">
        <f t="shared" si="1"/>
        <v>3.9322033898305051</v>
      </c>
    </row>
    <row r="14" spans="2:8" ht="15" customHeight="1" x14ac:dyDescent="0.25">
      <c r="B14" s="16" t="s">
        <v>10</v>
      </c>
      <c r="C14" s="29">
        <v>548.58699999999999</v>
      </c>
      <c r="D14" s="30">
        <v>75.599999999999994</v>
      </c>
      <c r="E14" s="30">
        <v>10.872</v>
      </c>
      <c r="F14" s="31">
        <v>98.944000000000003</v>
      </c>
      <c r="G14" s="20">
        <f>((F14*100)/E14)-100</f>
        <v>810.08094186902133</v>
      </c>
      <c r="H14" s="18">
        <f t="shared" si="1"/>
        <v>-81.963845297099638</v>
      </c>
    </row>
    <row r="15" spans="2:8" ht="15" customHeight="1" x14ac:dyDescent="0.25">
      <c r="B15" s="21" t="s">
        <v>14</v>
      </c>
      <c r="C15" s="12">
        <v>18268.866999999998</v>
      </c>
      <c r="D15" s="13">
        <v>13477.502000000002</v>
      </c>
      <c r="E15" s="13">
        <v>11820.147000000001</v>
      </c>
      <c r="F15" s="14">
        <v>15313.151</v>
      </c>
      <c r="G15" s="25">
        <f t="shared" si="0"/>
        <v>29.551273770114705</v>
      </c>
      <c r="H15" s="23">
        <f t="shared" si="1"/>
        <v>-16.178978149000685</v>
      </c>
    </row>
    <row r="16" spans="2:8" ht="15" customHeight="1" x14ac:dyDescent="0.25">
      <c r="B16" s="16" t="s">
        <v>9</v>
      </c>
      <c r="C16" s="17">
        <v>236.73699999999999</v>
      </c>
      <c r="D16" s="18">
        <v>54.21</v>
      </c>
      <c r="E16" s="18">
        <v>14.474</v>
      </c>
      <c r="F16" s="19">
        <v>26.315999999999999</v>
      </c>
      <c r="G16" s="20">
        <f t="shared" si="0"/>
        <v>81.815669476302332</v>
      </c>
      <c r="H16" s="18">
        <f t="shared" si="1"/>
        <v>-88.883866907158577</v>
      </c>
    </row>
    <row r="17" spans="2:8" ht="15" customHeight="1" x14ac:dyDescent="0.25">
      <c r="B17" s="16" t="s">
        <v>10</v>
      </c>
      <c r="C17" s="17">
        <v>6538.4549999999999</v>
      </c>
      <c r="D17" s="18">
        <v>5605.5230000000001</v>
      </c>
      <c r="E17" s="18">
        <v>6027.0789999999997</v>
      </c>
      <c r="F17" s="19">
        <v>5615.1930000000002</v>
      </c>
      <c r="G17" s="20">
        <f>((F17*100)/E17)-100</f>
        <v>-6.8339240285385188</v>
      </c>
      <c r="H17" s="18">
        <f>((F17*100)/C17)-100</f>
        <v>-14.12049176755059</v>
      </c>
    </row>
    <row r="18" spans="2:8" ht="15" customHeight="1" x14ac:dyDescent="0.25">
      <c r="B18" s="32" t="s">
        <v>15</v>
      </c>
      <c r="C18" s="29">
        <v>11493.675000000001</v>
      </c>
      <c r="D18" s="30">
        <v>7817.7690000000002</v>
      </c>
      <c r="E18" s="30">
        <v>5778.5940000000001</v>
      </c>
      <c r="F18" s="31">
        <v>9671.6419999999998</v>
      </c>
      <c r="G18" s="33">
        <f t="shared" si="0"/>
        <v>67.370159592454485</v>
      </c>
      <c r="H18" s="30">
        <f t="shared" si="1"/>
        <v>-15.852484083637322</v>
      </c>
    </row>
    <row r="19" spans="2:8" ht="15" customHeight="1" x14ac:dyDescent="0.25">
      <c r="B19" s="16" t="s">
        <v>16</v>
      </c>
      <c r="C19" s="26">
        <v>5150.6379999999999</v>
      </c>
      <c r="D19" s="27">
        <v>5866.3140000000003</v>
      </c>
      <c r="E19" s="27">
        <v>5189.625</v>
      </c>
      <c r="F19" s="28">
        <v>5788.5190000000002</v>
      </c>
      <c r="G19" s="20">
        <f t="shared" si="0"/>
        <v>11.540217260399359</v>
      </c>
      <c r="H19" s="18">
        <f t="shared" si="1"/>
        <v>12.384504599236067</v>
      </c>
    </row>
    <row r="20" spans="2:8" ht="15" customHeight="1" x14ac:dyDescent="0.25">
      <c r="B20" s="16" t="s">
        <v>17</v>
      </c>
      <c r="C20" s="17">
        <v>635.81700000000001</v>
      </c>
      <c r="D20" s="18">
        <v>1599.3779999999999</v>
      </c>
      <c r="E20" s="18">
        <v>1984.174</v>
      </c>
      <c r="F20" s="19">
        <v>2352.33</v>
      </c>
      <c r="G20" s="20">
        <f t="shared" si="0"/>
        <v>18.554622729659798</v>
      </c>
      <c r="H20" s="18">
        <f t="shared" si="1"/>
        <v>269.96966108172631</v>
      </c>
    </row>
    <row r="21" spans="2:8" ht="15" customHeight="1" x14ac:dyDescent="0.25">
      <c r="B21" s="16" t="s">
        <v>18</v>
      </c>
      <c r="C21" s="17">
        <v>6144.5439999999999</v>
      </c>
      <c r="D21" s="18">
        <v>2913.0030000000002</v>
      </c>
      <c r="E21" s="18">
        <v>3451.27</v>
      </c>
      <c r="F21" s="19">
        <v>6413.0630000000001</v>
      </c>
      <c r="G21" s="20">
        <f t="shared" si="0"/>
        <v>85.817481680656698</v>
      </c>
      <c r="H21" s="18">
        <f>((F21*100)/C21)-100</f>
        <v>4.3700395017107923</v>
      </c>
    </row>
    <row r="22" spans="2:8" ht="15" customHeight="1" x14ac:dyDescent="0.25">
      <c r="B22" s="16" t="s">
        <v>19</v>
      </c>
      <c r="C22" s="17">
        <v>10246.278</v>
      </c>
      <c r="D22" s="18">
        <v>7283.9639999999999</v>
      </c>
      <c r="E22" s="18">
        <v>7347.7469999999994</v>
      </c>
      <c r="F22" s="19">
        <v>7021.2910000000002</v>
      </c>
      <c r="G22" s="20">
        <f>((F22*100)/E22)-100</f>
        <v>-4.4429401284502603</v>
      </c>
      <c r="H22" s="18">
        <f t="shared" si="1"/>
        <v>-31.474716965516649</v>
      </c>
    </row>
    <row r="23" spans="2:8" ht="15" customHeight="1" x14ac:dyDescent="0.25">
      <c r="B23" s="34" t="s">
        <v>20</v>
      </c>
      <c r="C23" s="35">
        <v>556.71199999999999</v>
      </c>
      <c r="D23" s="36">
        <v>592.04500000000007</v>
      </c>
      <c r="E23" s="36">
        <v>512.67600000000004</v>
      </c>
      <c r="F23" s="37">
        <v>298.90100000000001</v>
      </c>
      <c r="G23" s="38">
        <f t="shared" si="0"/>
        <v>-41.697875461304996</v>
      </c>
      <c r="H23" s="36">
        <f>((F23*100)/C23)-100</f>
        <v>-46.309581974162576</v>
      </c>
    </row>
    <row r="24" spans="2:8" ht="15" customHeight="1" x14ac:dyDescent="0.25">
      <c r="B24" s="16" t="s">
        <v>21</v>
      </c>
      <c r="C24" s="39">
        <v>4.26</v>
      </c>
      <c r="D24" s="40">
        <v>0</v>
      </c>
      <c r="E24" s="40">
        <v>20.716999999999999</v>
      </c>
      <c r="F24" s="41">
        <v>34.744999999999997</v>
      </c>
      <c r="G24" s="20">
        <f t="shared" si="0"/>
        <v>67.712506637061352</v>
      </c>
      <c r="H24" s="18">
        <f>((F24*100)/C24)-100</f>
        <v>715.61032863849755</v>
      </c>
    </row>
    <row r="25" spans="2:8" ht="15" customHeight="1" x14ac:dyDescent="0.25">
      <c r="B25" s="34" t="s">
        <v>22</v>
      </c>
      <c r="C25" s="17">
        <v>24270.866000000002</v>
      </c>
      <c r="D25" s="18">
        <v>54018.663</v>
      </c>
      <c r="E25" s="18">
        <v>59101.467999999993</v>
      </c>
      <c r="F25" s="19">
        <v>50994.351999999999</v>
      </c>
      <c r="G25" s="42">
        <f>((F25*100)/E25)-100</f>
        <v>-13.717283638369167</v>
      </c>
      <c r="H25" s="36">
        <f t="shared" si="1"/>
        <v>110.10520184982275</v>
      </c>
    </row>
    <row r="26" spans="2:8" ht="15" customHeight="1" x14ac:dyDescent="0.25">
      <c r="B26" s="43" t="s">
        <v>23</v>
      </c>
      <c r="C26" s="44">
        <v>138706.02900000001</v>
      </c>
      <c r="D26" s="44">
        <v>174984.83799999999</v>
      </c>
      <c r="E26" s="44">
        <v>170799.97799999997</v>
      </c>
      <c r="F26" s="44">
        <v>175015.51500000001</v>
      </c>
      <c r="G26" s="45">
        <f t="shared" si="0"/>
        <v>2.4681133155649633</v>
      </c>
      <c r="H26" s="46">
        <f>((F26*100)/C26)-100</f>
        <v>26.177294715862701</v>
      </c>
    </row>
    <row r="27" spans="2:8" ht="15" customHeight="1" x14ac:dyDescent="0.25">
      <c r="B27" s="47"/>
      <c r="C27" s="48"/>
      <c r="D27" s="48"/>
      <c r="E27" s="48"/>
      <c r="F27" s="48"/>
      <c r="G27" s="48"/>
      <c r="H27" s="48"/>
    </row>
    <row r="28" spans="2:8" s="50" customFormat="1" ht="15" customHeight="1" x14ac:dyDescent="0.25">
      <c r="B28" s="49" t="str">
        <f>[1]bendras1!B36</f>
        <v>* duomenys surinkti iš grūdų ir (arba) aliejinių augalų sėklų prekybos ir perdirbimo įmonių</v>
      </c>
      <c r="C28" s="49"/>
      <c r="D28" s="49"/>
      <c r="E28" s="49"/>
      <c r="F28" s="49"/>
      <c r="G28" s="49"/>
    </row>
    <row r="29" spans="2:8" s="50" customFormat="1" ht="15" customHeight="1" x14ac:dyDescent="0.25">
      <c r="B29" s="49" t="str">
        <f>[1]bendras1!B37</f>
        <v>** lyginant  2026 m. sausio mėn. su 2025 m. gruodžio  mėn.</v>
      </c>
      <c r="C29" s="49"/>
      <c r="D29" s="49"/>
      <c r="E29" s="49"/>
      <c r="F29" s="49"/>
      <c r="G29" s="49"/>
    </row>
    <row r="30" spans="2:8" s="50" customFormat="1" ht="15" customHeight="1" x14ac:dyDescent="0.25">
      <c r="B30" s="49" t="str">
        <f>[1]bendras1!B38</f>
        <v>*** lyginant   2026 m. sausio mėn. su  2025 m. sausio mėn.</v>
      </c>
      <c r="C30" s="49"/>
      <c r="D30" s="49"/>
      <c r="E30" s="49"/>
      <c r="F30" s="49"/>
      <c r="G30" s="49"/>
    </row>
    <row r="31" spans="2:8" s="50" customFormat="1" ht="15" customHeight="1" x14ac:dyDescent="0.25">
      <c r="F31" s="51" t="s">
        <v>24</v>
      </c>
      <c r="G31" s="51"/>
      <c r="H31" s="51"/>
    </row>
    <row r="32" spans="2:8" s="50" customFormat="1" ht="15" customHeight="1" x14ac:dyDescent="0.25">
      <c r="C32" s="51" t="s">
        <v>25</v>
      </c>
      <c r="D32" s="51"/>
      <c r="E32" s="51"/>
      <c r="F32" s="51"/>
      <c r="G32" s="51"/>
      <c r="H32" s="51"/>
    </row>
    <row r="33" spans="2:8" s="50" customFormat="1" ht="15" customHeight="1" x14ac:dyDescent="0.25"/>
    <row r="34" spans="2:8" ht="15" customHeight="1" x14ac:dyDescent="0.25">
      <c r="B34" s="50"/>
      <c r="C34" s="50"/>
      <c r="D34" s="50"/>
      <c r="E34" s="50"/>
      <c r="F34" s="50"/>
      <c r="G34" s="50"/>
      <c r="H34" s="50"/>
    </row>
    <row r="35" spans="2:8" ht="15" customHeight="1" x14ac:dyDescent="0.25">
      <c r="B35" s="50"/>
      <c r="C35" s="50"/>
      <c r="D35" s="50"/>
      <c r="E35" s="50"/>
      <c r="F35" s="50"/>
      <c r="G35" s="50"/>
      <c r="H35" s="50"/>
    </row>
    <row r="36" spans="2:8" ht="15" customHeight="1" x14ac:dyDescent="0.25">
      <c r="B36" s="50"/>
      <c r="C36" s="50"/>
      <c r="D36" s="50"/>
      <c r="E36" s="50"/>
      <c r="F36" s="50"/>
      <c r="G36" s="50"/>
      <c r="H36" s="50"/>
    </row>
    <row r="37" spans="2:8" ht="15" customHeight="1" x14ac:dyDescent="0.25">
      <c r="B37" s="50"/>
      <c r="C37" s="50"/>
      <c r="D37" s="50"/>
      <c r="E37" s="50"/>
      <c r="F37" s="50"/>
      <c r="G37" s="50"/>
      <c r="H37" s="50"/>
    </row>
    <row r="38" spans="2:8" ht="15" customHeight="1" x14ac:dyDescent="0.25">
      <c r="B38" s="50"/>
      <c r="C38" s="50"/>
      <c r="D38" s="50"/>
      <c r="E38" s="50"/>
      <c r="F38" s="50"/>
      <c r="G38" s="50"/>
      <c r="H38" s="50"/>
    </row>
  </sheetData>
  <mergeCells count="9">
    <mergeCell ref="B29:G29"/>
    <mergeCell ref="B30:G30"/>
    <mergeCell ref="F31:H31"/>
    <mergeCell ref="C32:H32"/>
    <mergeCell ref="B2:H2"/>
    <mergeCell ref="B4:B5"/>
    <mergeCell ref="C4:E4"/>
    <mergeCell ref="G4:H4"/>
    <mergeCell ref="B28:G28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perdirbimas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2026-02-23T11:46:40Z</dcterms:created>
  <dcterms:modified xsi:type="dcterms:W3CDTF">2026-02-23T11:47:26Z</dcterms:modified>
</cp:coreProperties>
</file>