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inka\Internetui\2026\vasaris\"/>
    </mc:Choice>
  </mc:AlternateContent>
  <xr:revisionPtr revIDLastSave="0" documentId="8_{4D48D7D5-EB5D-4BEA-B872-6FF327BBCBEC}" xr6:coauthVersionLast="47" xr6:coauthVersionMax="47" xr10:uidLastSave="{00000000-0000-0000-0000-000000000000}"/>
  <bookViews>
    <workbookView xWindow="-120" yWindow="-120" windowWidth="29040" windowHeight="17520" xr2:uid="{97B44155-B718-42B7-B92E-F93067A981CD}"/>
  </bookViews>
  <sheets>
    <sheet name="Grūdų eksportas Lietuvoj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B26" i="1"/>
  <c r="B25" i="1"/>
  <c r="H23" i="1"/>
  <c r="G23" i="1"/>
  <c r="H22" i="1"/>
  <c r="G22" i="1"/>
  <c r="H21" i="1"/>
  <c r="G21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B2" i="1"/>
</calcChain>
</file>

<file path=xl/sharedStrings.xml><?xml version="1.0" encoding="utf-8"?>
<sst xmlns="http://schemas.openxmlformats.org/spreadsheetml/2006/main" count="29" uniqueCount="26">
  <si>
    <t xml:space="preserve">                       Data
Grūdai</t>
  </si>
  <si>
    <t>Pokytis, %</t>
  </si>
  <si>
    <t>sausis</t>
  </si>
  <si>
    <t>lapkritis</t>
  </si>
  <si>
    <t>gruodis</t>
  </si>
  <si>
    <t>mėnesio**</t>
  </si>
  <si>
    <t>metų***</t>
  </si>
  <si>
    <t>Kviečiai</t>
  </si>
  <si>
    <t xml:space="preserve">   ekstra</t>
  </si>
  <si>
    <t xml:space="preserve">   I klasė</t>
  </si>
  <si>
    <t xml:space="preserve">   II klasė</t>
  </si>
  <si>
    <t xml:space="preserve">   III klasė</t>
  </si>
  <si>
    <t xml:space="preserve">   IV klasė</t>
  </si>
  <si>
    <t>Miežiai</t>
  </si>
  <si>
    <t xml:space="preserve">   salykliniai</t>
  </si>
  <si>
    <t>Avižos</t>
  </si>
  <si>
    <t>Grikiai</t>
  </si>
  <si>
    <t>Kvietrugiai</t>
  </si>
  <si>
    <t>Kukurūzai</t>
  </si>
  <si>
    <t>Žirniai</t>
  </si>
  <si>
    <t>-</t>
  </si>
  <si>
    <t>Pupos</t>
  </si>
  <si>
    <t>Rapsai</t>
  </si>
  <si>
    <t>Iš viso</t>
  </si>
  <si>
    <t>Šaltinis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</si>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</sst>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186"/>
      <scheme val="minor"/>
    </font>
    <font>
      <b/>
      <sz val="8"/>
      <color theme="1"/>
      <name val="Arial"/>
      <family val="2"/>
      <charset val="186"/>
    </font>
    <font>
      <sz val="8"/>
      <color theme="1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 diagonalDown="1">
      <left/>
      <right style="thin">
        <color indexed="9"/>
      </right>
      <top/>
      <bottom/>
      <diagonal style="thin">
        <color indexed="9"/>
      </diagonal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22"/>
      </left>
      <right style="thin">
        <color indexed="22"/>
      </right>
      <top style="thin">
        <color theme="0" tint="-0.24994659260841701"/>
      </top>
      <bottom/>
      <diagonal/>
    </border>
    <border>
      <left style="thin">
        <color indexed="22"/>
      </left>
      <right/>
      <top style="thin">
        <color theme="0" tint="-0.2499465926084170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22"/>
      </left>
      <right/>
      <top/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right" vertical="center" wrapText="1" indent="1"/>
    </xf>
    <xf numFmtId="4" fontId="4" fillId="0" borderId="10" xfId="0" applyNumberFormat="1" applyFont="1" applyBorder="1" applyAlignment="1">
      <alignment horizontal="right" vertical="center" wrapText="1" indent="1"/>
    </xf>
    <xf numFmtId="4" fontId="4" fillId="0" borderId="8" xfId="0" applyNumberFormat="1" applyFont="1" applyBorder="1" applyAlignment="1">
      <alignment horizontal="right" vertical="center" wrapText="1" indent="1"/>
    </xf>
    <xf numFmtId="0" fontId="3" fillId="0" borderId="0" xfId="0" applyFont="1" applyAlignment="1">
      <alignment horizontal="left" vertical="center" wrapText="1"/>
    </xf>
    <xf numFmtId="4" fontId="3" fillId="0" borderId="11" xfId="0" applyNumberFormat="1" applyFont="1" applyBorder="1" applyAlignment="1">
      <alignment horizontal="right" vertical="center" wrapText="1" indent="1"/>
    </xf>
    <xf numFmtId="4" fontId="3" fillId="0" borderId="12" xfId="0" applyNumberFormat="1" applyFont="1" applyBorder="1" applyAlignment="1">
      <alignment horizontal="right" vertical="center" wrapText="1" indent="1"/>
    </xf>
    <xf numFmtId="4" fontId="3" fillId="0" borderId="0" xfId="0" applyNumberFormat="1" applyFont="1" applyAlignment="1">
      <alignment horizontal="right" vertical="center" wrapText="1" indent="1"/>
    </xf>
    <xf numFmtId="0" fontId="4" fillId="0" borderId="13" xfId="0" applyFont="1" applyBorder="1" applyAlignment="1">
      <alignment horizontal="left" vertical="center" wrapText="1"/>
    </xf>
    <xf numFmtId="4" fontId="4" fillId="0" borderId="14" xfId="0" applyNumberFormat="1" applyFont="1" applyBorder="1" applyAlignment="1">
      <alignment horizontal="right" vertical="center" wrapText="1" indent="1"/>
    </xf>
    <xf numFmtId="4" fontId="4" fillId="0" borderId="13" xfId="0" applyNumberFormat="1" applyFont="1" applyBorder="1" applyAlignment="1">
      <alignment horizontal="right" vertical="center" wrapText="1" indent="1"/>
    </xf>
    <xf numFmtId="4" fontId="4" fillId="0" borderId="15" xfId="0" applyNumberFormat="1" applyFont="1" applyBorder="1" applyAlignment="1">
      <alignment horizontal="right" vertical="center" wrapText="1" indent="1"/>
    </xf>
    <xf numFmtId="0" fontId="3" fillId="0" borderId="8" xfId="0" applyFont="1" applyBorder="1" applyAlignment="1">
      <alignment horizontal="left" vertical="center" wrapText="1"/>
    </xf>
    <xf numFmtId="4" fontId="3" fillId="0" borderId="9" xfId="0" applyNumberFormat="1" applyFont="1" applyBorder="1" applyAlignment="1">
      <alignment horizontal="right" vertical="center" wrapText="1" indent="1"/>
    </xf>
    <xf numFmtId="4" fontId="3" fillId="0" borderId="8" xfId="0" applyNumberFormat="1" applyFont="1" applyBorder="1" applyAlignment="1">
      <alignment horizontal="right" vertical="center" wrapText="1" indent="1"/>
    </xf>
    <xf numFmtId="4" fontId="3" fillId="0" borderId="10" xfId="0" applyNumberFormat="1" applyFont="1" applyBorder="1" applyAlignment="1">
      <alignment horizontal="right" vertical="center" wrapText="1" indent="1"/>
    </xf>
    <xf numFmtId="0" fontId="3" fillId="0" borderId="16" xfId="0" applyFont="1" applyBorder="1" applyAlignment="1">
      <alignment horizontal="left" vertical="center" wrapText="1"/>
    </xf>
    <xf numFmtId="4" fontId="3" fillId="0" borderId="17" xfId="0" applyNumberFormat="1" applyFont="1" applyBorder="1" applyAlignment="1">
      <alignment horizontal="right" vertical="center" wrapText="1" indent="1"/>
    </xf>
    <xf numFmtId="4" fontId="3" fillId="0" borderId="18" xfId="0" applyNumberFormat="1" applyFont="1" applyBorder="1" applyAlignment="1">
      <alignment horizontal="right" vertical="center" wrapText="1" indent="1"/>
    </xf>
    <xf numFmtId="4" fontId="3" fillId="0" borderId="16" xfId="0" applyNumberFormat="1" applyFont="1" applyBorder="1" applyAlignment="1">
      <alignment horizontal="right" vertical="center" wrapText="1" indent="1"/>
    </xf>
    <xf numFmtId="4" fontId="3" fillId="0" borderId="19" xfId="0" applyNumberFormat="1" applyFont="1" applyBorder="1" applyAlignment="1">
      <alignment horizontal="right" vertical="center" wrapText="1" indent="1"/>
    </xf>
    <xf numFmtId="4" fontId="3" fillId="0" borderId="20" xfId="0" applyNumberFormat="1" applyFont="1" applyBorder="1" applyAlignment="1">
      <alignment horizontal="right" vertical="center" wrapText="1" indent="1"/>
    </xf>
    <xf numFmtId="0" fontId="4" fillId="2" borderId="0" xfId="0" applyFont="1" applyFill="1" applyAlignment="1">
      <alignment vertical="center"/>
    </xf>
    <xf numFmtId="4" fontId="4" fillId="2" borderId="21" xfId="0" applyNumberFormat="1" applyFont="1" applyFill="1" applyBorder="1" applyAlignment="1">
      <alignment horizontal="right" vertical="center" wrapText="1" indent="1"/>
    </xf>
    <xf numFmtId="4" fontId="4" fillId="2" borderId="22" xfId="0" applyNumberFormat="1" applyFont="1" applyFill="1" applyBorder="1" applyAlignment="1">
      <alignment horizontal="right" vertical="center" wrapText="1" indent="1"/>
    </xf>
    <xf numFmtId="4" fontId="4" fillId="2" borderId="23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horizontal="right" vertical="center" wrapText="1" indent="1"/>
    </xf>
    <xf numFmtId="164" fontId="3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Rinka\imones\2026\GS-2suvestines\Eksportas\eksportas2026_1men.xlsx" TargetMode="External"/><Relationship Id="rId1" Type="http://schemas.openxmlformats.org/officeDocument/2006/relationships/externalLinkPath" Target="/Rinka/imones/2026/GS-2suvestines/Eksportas/eksportas2026_1m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_1men"/>
      <sheetName val="2025_11men"/>
      <sheetName val="2025_12men"/>
      <sheetName val="2026_1men"/>
      <sheetName val="bendras1"/>
      <sheetName val="Sheet1"/>
      <sheetName val="Grūdų eksportas Lietuvoje"/>
    </sheetNames>
    <sheetDataSet>
      <sheetData sheetId="0"/>
      <sheetData sheetId="1"/>
      <sheetData sheetId="2"/>
      <sheetData sheetId="3"/>
      <sheetData sheetId="4">
        <row r="3">
          <cell r="B3" t="str">
            <v>Grūdų ir rapsų eksportas iš Lietuvos*  2025 m. sausio – 2026 m. sausio mėn., tonomis</v>
          </cell>
        </row>
        <row r="37">
          <cell r="B37" t="str">
            <v>* duomenys surinkti iš grūdų ir (arba) aliejinių augalų sėklų prekybos ir perdirbimo įmonių</v>
          </cell>
        </row>
        <row r="38">
          <cell r="B38" t="str">
            <v>** lyginant  2026 m. sausio mėn. su 2025 m. gruodžio  mėn.</v>
          </cell>
        </row>
        <row r="39">
          <cell r="B39" t="str">
            <v>*** lyginant   2026 m. sausio mėn. su  2025 m. sausio mėn.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16F57-AF35-4C3A-B25D-47C38D3DCDF2}">
  <dimension ref="B2:H29"/>
  <sheetViews>
    <sheetView showGridLines="0" tabSelected="1" workbookViewId="0">
      <selection activeCell="M39" sqref="M39"/>
    </sheetView>
  </sheetViews>
  <sheetFormatPr defaultColWidth="8.85546875" defaultRowHeight="15" customHeight="1" x14ac:dyDescent="0.2"/>
  <cols>
    <col min="1" max="1" width="5.28515625" style="2" customWidth="1"/>
    <col min="2" max="2" width="20" style="2" customWidth="1"/>
    <col min="3" max="3" width="10" style="2" bestFit="1" customWidth="1"/>
    <col min="4" max="6" width="11.28515625" style="2" bestFit="1" customWidth="1"/>
    <col min="7" max="7" width="9.28515625" style="2" bestFit="1" customWidth="1"/>
    <col min="8" max="8" width="10.140625" style="2" bestFit="1" customWidth="1"/>
    <col min="9" max="16384" width="8.85546875" style="2"/>
  </cols>
  <sheetData>
    <row r="2" spans="2:8" ht="15" customHeight="1" x14ac:dyDescent="0.2">
      <c r="B2" s="1" t="str">
        <f>[1]bendras1!B3</f>
        <v>Grūdų ir rapsų eksportas iš Lietuvos*  2025 m. sausio – 2026 m. sausio mėn., tonomis</v>
      </c>
      <c r="C2" s="1"/>
      <c r="D2" s="1"/>
      <c r="E2" s="1"/>
      <c r="F2" s="1"/>
      <c r="G2" s="1"/>
      <c r="H2" s="1"/>
    </row>
    <row r="3" spans="2:8" ht="15" customHeight="1" x14ac:dyDescent="0.2">
      <c r="B3" s="3"/>
      <c r="C3" s="3"/>
      <c r="D3" s="3"/>
      <c r="E3" s="3"/>
      <c r="F3" s="3"/>
      <c r="G3" s="3"/>
      <c r="H3" s="3"/>
    </row>
    <row r="4" spans="2:8" ht="15" customHeight="1" x14ac:dyDescent="0.2">
      <c r="B4" s="4" t="s">
        <v>0</v>
      </c>
      <c r="C4" s="5">
        <v>2025</v>
      </c>
      <c r="D4" s="6"/>
      <c r="E4" s="7"/>
      <c r="F4" s="8">
        <v>2026</v>
      </c>
      <c r="G4" s="5" t="s">
        <v>1</v>
      </c>
      <c r="H4" s="6"/>
    </row>
    <row r="5" spans="2:8" ht="15" customHeight="1" x14ac:dyDescent="0.2">
      <c r="B5" s="4"/>
      <c r="C5" s="9" t="s">
        <v>2</v>
      </c>
      <c r="D5" s="9" t="s">
        <v>3</v>
      </c>
      <c r="E5" s="9" t="s">
        <v>4</v>
      </c>
      <c r="F5" s="9" t="s">
        <v>2</v>
      </c>
      <c r="G5" s="10" t="s">
        <v>5</v>
      </c>
      <c r="H5" s="11" t="s">
        <v>6</v>
      </c>
    </row>
    <row r="6" spans="2:8" ht="15" customHeight="1" x14ac:dyDescent="0.2">
      <c r="B6" s="12" t="s">
        <v>7</v>
      </c>
      <c r="C6" s="13">
        <v>392148.86899999995</v>
      </c>
      <c r="D6" s="14">
        <v>334836.28200000001</v>
      </c>
      <c r="E6" s="15">
        <v>257143.46000000002</v>
      </c>
      <c r="F6" s="15">
        <v>452149.72399999999</v>
      </c>
      <c r="G6" s="14">
        <f>((F6*100)/E6)-100</f>
        <v>75.835591541002032</v>
      </c>
      <c r="H6" s="15">
        <f>((F6*100)/C6)-100</f>
        <v>15.300529911766759</v>
      </c>
    </row>
    <row r="7" spans="2:8" ht="15" customHeight="1" x14ac:dyDescent="0.2">
      <c r="B7" s="16" t="s">
        <v>8</v>
      </c>
      <c r="C7" s="17">
        <v>8712.1970000000001</v>
      </c>
      <c r="D7" s="18">
        <v>9661.0740000000005</v>
      </c>
      <c r="E7" s="19">
        <v>4668.0949999999993</v>
      </c>
      <c r="F7" s="19">
        <v>44712.43</v>
      </c>
      <c r="G7" s="18">
        <f>((F7*100)/E7)-100</f>
        <v>857.8303355008843</v>
      </c>
      <c r="H7" s="19">
        <f>((F7*100)/C7)-100</f>
        <v>413.2164711151504</v>
      </c>
    </row>
    <row r="8" spans="2:8" ht="15" customHeight="1" x14ac:dyDescent="0.2">
      <c r="B8" s="16" t="s">
        <v>9</v>
      </c>
      <c r="C8" s="17">
        <v>16298.492</v>
      </c>
      <c r="D8" s="18">
        <v>15331.984</v>
      </c>
      <c r="E8" s="19">
        <v>24606.486000000001</v>
      </c>
      <c r="F8" s="19">
        <v>60047.347000000002</v>
      </c>
      <c r="G8" s="18">
        <f>((F8*100)/E8)-100</f>
        <v>144.03056576221408</v>
      </c>
      <c r="H8" s="19">
        <f>((F8*100)/C8)-100</f>
        <v>268.42271665378615</v>
      </c>
    </row>
    <row r="9" spans="2:8" ht="15" customHeight="1" x14ac:dyDescent="0.2">
      <c r="B9" s="16" t="s">
        <v>10</v>
      </c>
      <c r="C9" s="17">
        <v>247034.86200000002</v>
      </c>
      <c r="D9" s="18">
        <v>190404.03</v>
      </c>
      <c r="E9" s="19">
        <v>154853.74000000002</v>
      </c>
      <c r="F9" s="19">
        <v>278528.68099999998</v>
      </c>
      <c r="G9" s="18">
        <f t="shared" ref="G9:G23" si="0">((F9*100)/E9)-100</f>
        <v>79.86564677094654</v>
      </c>
      <c r="H9" s="19">
        <f t="shared" ref="H9:H19" si="1">((F9*100)/C9)-100</f>
        <v>12.748734630013459</v>
      </c>
    </row>
    <row r="10" spans="2:8" ht="15" customHeight="1" x14ac:dyDescent="0.2">
      <c r="B10" s="16" t="s">
        <v>11</v>
      </c>
      <c r="C10" s="17">
        <v>109294.71400000001</v>
      </c>
      <c r="D10" s="18">
        <v>15443.009</v>
      </c>
      <c r="E10" s="19">
        <v>19654.955000000002</v>
      </c>
      <c r="F10" s="19">
        <v>40043.697</v>
      </c>
      <c r="G10" s="18">
        <f>((F10*100)/E10)-100</f>
        <v>103.7333435767215</v>
      </c>
      <c r="H10" s="19">
        <f>((F10*100)/C10)-100</f>
        <v>-63.361725801304537</v>
      </c>
    </row>
    <row r="11" spans="2:8" ht="15" customHeight="1" x14ac:dyDescent="0.2">
      <c r="B11" s="16" t="s">
        <v>12</v>
      </c>
      <c r="C11" s="17">
        <v>10789.324000000001</v>
      </c>
      <c r="D11" s="18">
        <v>103996.185</v>
      </c>
      <c r="E11" s="19">
        <v>53360.184000000001</v>
      </c>
      <c r="F11" s="19">
        <v>28817.569</v>
      </c>
      <c r="G11" s="18">
        <f t="shared" si="0"/>
        <v>-45.994247321186151</v>
      </c>
      <c r="H11" s="19">
        <f t="shared" si="1"/>
        <v>167.0933693343531</v>
      </c>
    </row>
    <row r="12" spans="2:8" ht="15" customHeight="1" x14ac:dyDescent="0.2">
      <c r="B12" s="20" t="s">
        <v>13</v>
      </c>
      <c r="C12" s="21">
        <v>48891.259999999995</v>
      </c>
      <c r="D12" s="22">
        <v>38095.021999999997</v>
      </c>
      <c r="E12" s="22">
        <v>40887.42</v>
      </c>
      <c r="F12" s="22">
        <v>54375.926000000007</v>
      </c>
      <c r="G12" s="23">
        <f t="shared" si="0"/>
        <v>32.989379129326352</v>
      </c>
      <c r="H12" s="22">
        <f t="shared" si="1"/>
        <v>11.218090922590278</v>
      </c>
    </row>
    <row r="13" spans="2:8" ht="15" customHeight="1" x14ac:dyDescent="0.2">
      <c r="B13" s="16" t="s">
        <v>9</v>
      </c>
      <c r="C13" s="17">
        <v>3354.172</v>
      </c>
      <c r="D13" s="19">
        <v>7335.9499999999989</v>
      </c>
      <c r="E13" s="19">
        <v>7640.8789999999999</v>
      </c>
      <c r="F13" s="19">
        <v>4880.7839999999997</v>
      </c>
      <c r="G13" s="18">
        <f>((F13*100)/E13)-100</f>
        <v>-36.122741899197727</v>
      </c>
      <c r="H13" s="19">
        <f t="shared" si="1"/>
        <v>45.51382576683605</v>
      </c>
    </row>
    <row r="14" spans="2:8" ht="15" customHeight="1" x14ac:dyDescent="0.2">
      <c r="B14" s="16" t="s">
        <v>10</v>
      </c>
      <c r="C14" s="17">
        <v>44522.807999999997</v>
      </c>
      <c r="D14" s="19">
        <v>29457.212</v>
      </c>
      <c r="E14" s="19">
        <v>32128.800999999999</v>
      </c>
      <c r="F14" s="19">
        <v>47973.262000000002</v>
      </c>
      <c r="G14" s="18">
        <f>((F14*100)/E14)-100</f>
        <v>49.315444420101471</v>
      </c>
      <c r="H14" s="19">
        <f>((F14*100)/C14)-100</f>
        <v>7.7498571069461804</v>
      </c>
    </row>
    <row r="15" spans="2:8" ht="15" customHeight="1" x14ac:dyDescent="0.2">
      <c r="B15" s="24" t="s">
        <v>14</v>
      </c>
      <c r="C15" s="25">
        <v>1014.28</v>
      </c>
      <c r="D15" s="26">
        <v>1301.8599999999999</v>
      </c>
      <c r="E15" s="26">
        <v>1117.74</v>
      </c>
      <c r="F15" s="26">
        <v>1521.88</v>
      </c>
      <c r="G15" s="27">
        <f t="shared" si="0"/>
        <v>36.15688800615527</v>
      </c>
      <c r="H15" s="26">
        <f t="shared" si="1"/>
        <v>50.045352368182364</v>
      </c>
    </row>
    <row r="16" spans="2:8" ht="15" customHeight="1" x14ac:dyDescent="0.2">
      <c r="B16" s="16" t="s">
        <v>15</v>
      </c>
      <c r="C16" s="17">
        <v>651.42999999999995</v>
      </c>
      <c r="D16" s="19">
        <v>233.54499999999999</v>
      </c>
      <c r="E16" s="19">
        <v>61.26</v>
      </c>
      <c r="F16" s="19">
        <v>3574.8130000000001</v>
      </c>
      <c r="G16" s="18">
        <f t="shared" si="0"/>
        <v>5735.4766568723471</v>
      </c>
      <c r="H16" s="19">
        <f t="shared" si="1"/>
        <v>448.76395007905683</v>
      </c>
    </row>
    <row r="17" spans="2:8" ht="15" customHeight="1" x14ac:dyDescent="0.2">
      <c r="B17" s="16" t="s">
        <v>16</v>
      </c>
      <c r="C17" s="17">
        <v>805.49599999999998</v>
      </c>
      <c r="D17" s="19">
        <v>192.6</v>
      </c>
      <c r="E17" s="19">
        <v>99.96</v>
      </c>
      <c r="F17" s="19">
        <v>72</v>
      </c>
      <c r="G17" s="18">
        <f t="shared" si="0"/>
        <v>-27.97118847539015</v>
      </c>
      <c r="H17" s="19">
        <f t="shared" si="1"/>
        <v>-91.061408126173191</v>
      </c>
    </row>
    <row r="18" spans="2:8" ht="15" customHeight="1" x14ac:dyDescent="0.2">
      <c r="B18" s="16" t="s">
        <v>17</v>
      </c>
      <c r="C18" s="17">
        <v>6165.4230000000007</v>
      </c>
      <c r="D18" s="19">
        <v>1751.38</v>
      </c>
      <c r="E18" s="19">
        <v>12998.99</v>
      </c>
      <c r="F18" s="19">
        <v>274.88599999999997</v>
      </c>
      <c r="G18" s="18">
        <f t="shared" si="0"/>
        <v>-97.885328013945696</v>
      </c>
      <c r="H18" s="19">
        <f t="shared" si="1"/>
        <v>-95.5414900161757</v>
      </c>
    </row>
    <row r="19" spans="2:8" ht="15" customHeight="1" x14ac:dyDescent="0.2">
      <c r="B19" s="16" t="s">
        <v>18</v>
      </c>
      <c r="C19" s="17">
        <v>29.38</v>
      </c>
      <c r="D19" s="19">
        <v>265.39999999999998</v>
      </c>
      <c r="E19" s="19">
        <v>135.08000000000001</v>
      </c>
      <c r="F19" s="19">
        <v>371.64</v>
      </c>
      <c r="G19" s="18">
        <f t="shared" si="0"/>
        <v>175.12585134734968</v>
      </c>
      <c r="H19" s="19">
        <f t="shared" si="1"/>
        <v>1164.9421375085092</v>
      </c>
    </row>
    <row r="20" spans="2:8" ht="15" customHeight="1" x14ac:dyDescent="0.2">
      <c r="B20" s="28" t="s">
        <v>19</v>
      </c>
      <c r="C20" s="29">
        <v>0</v>
      </c>
      <c r="D20" s="30">
        <v>29114.059999999998</v>
      </c>
      <c r="E20" s="31">
        <v>4447.68</v>
      </c>
      <c r="F20" s="31">
        <v>3098.68</v>
      </c>
      <c r="G20" s="30">
        <f t="shared" si="0"/>
        <v>-30.330419454637024</v>
      </c>
      <c r="H20" s="31" t="s">
        <v>20</v>
      </c>
    </row>
    <row r="21" spans="2:8" ht="15" customHeight="1" x14ac:dyDescent="0.2">
      <c r="B21" s="16" t="s">
        <v>21</v>
      </c>
      <c r="C21" s="17">
        <v>1332.44</v>
      </c>
      <c r="D21" s="18">
        <v>12840.48</v>
      </c>
      <c r="E21" s="19">
        <v>19913.308000000001</v>
      </c>
      <c r="F21" s="32">
        <v>9478.83</v>
      </c>
      <c r="G21" s="33">
        <f t="shared" si="0"/>
        <v>-52.39952096356869</v>
      </c>
      <c r="H21" s="32">
        <f t="shared" ref="H21:H23" si="2">((F21*100)/C21)-100</f>
        <v>611.38888054996846</v>
      </c>
    </row>
    <row r="22" spans="2:8" ht="15" customHeight="1" x14ac:dyDescent="0.2">
      <c r="B22" s="28" t="s">
        <v>22</v>
      </c>
      <c r="C22" s="29">
        <v>14224.744000000001</v>
      </c>
      <c r="D22" s="30">
        <v>97663.157000000007</v>
      </c>
      <c r="E22" s="31">
        <v>4476.74</v>
      </c>
      <c r="F22" s="19">
        <v>8819.16</v>
      </c>
      <c r="G22" s="18">
        <f>((F22*100)/E22)-100</f>
        <v>96.999602389238618</v>
      </c>
      <c r="H22" s="15">
        <f t="shared" si="2"/>
        <v>-38.001274399033122</v>
      </c>
    </row>
    <row r="23" spans="2:8" ht="15" customHeight="1" x14ac:dyDescent="0.2">
      <c r="B23" s="34" t="s">
        <v>23</v>
      </c>
      <c r="C23" s="35">
        <v>467225.38800000009</v>
      </c>
      <c r="D23" s="36">
        <v>502151.44600000005</v>
      </c>
      <c r="E23" s="36">
        <v>340212.55800000002</v>
      </c>
      <c r="F23" s="36">
        <v>532255.46799999999</v>
      </c>
      <c r="G23" s="37">
        <f t="shared" si="0"/>
        <v>56.447919244650564</v>
      </c>
      <c r="H23" s="36">
        <f t="shared" si="2"/>
        <v>13.918353255238742</v>
      </c>
    </row>
    <row r="24" spans="2:8" ht="15" customHeight="1" x14ac:dyDescent="0.2">
      <c r="B24" s="38"/>
      <c r="C24" s="39"/>
      <c r="D24" s="39"/>
      <c r="E24" s="39"/>
      <c r="F24" s="39"/>
      <c r="G24" s="39"/>
      <c r="H24" s="39"/>
    </row>
    <row r="25" spans="2:8" ht="15" customHeight="1" x14ac:dyDescent="0.2">
      <c r="B25" s="40" t="str">
        <f>[1]bendras1!B37</f>
        <v>* duomenys surinkti iš grūdų ir (arba) aliejinių augalų sėklų prekybos ir perdirbimo įmonių</v>
      </c>
      <c r="C25" s="40"/>
      <c r="D25" s="40"/>
      <c r="E25" s="40"/>
      <c r="F25" s="40"/>
      <c r="G25" s="40"/>
      <c r="H25" s="39"/>
    </row>
    <row r="26" spans="2:8" ht="15" customHeight="1" x14ac:dyDescent="0.2">
      <c r="B26" s="40" t="str">
        <f>[1]bendras1!B38</f>
        <v>** lyginant  2026 m. sausio mėn. su 2025 m. gruodžio  mėn.</v>
      </c>
      <c r="C26" s="40"/>
      <c r="D26" s="40"/>
      <c r="E26" s="40"/>
      <c r="F26" s="40"/>
      <c r="G26" s="40"/>
    </row>
    <row r="27" spans="2:8" ht="15" customHeight="1" x14ac:dyDescent="0.2">
      <c r="B27" s="40" t="str">
        <f>[1]bendras1!B39</f>
        <v>*** lyginant   2026 m. sausio mėn. su  2025 m. sausio mėn.</v>
      </c>
      <c r="C27" s="40"/>
      <c r="D27" s="40"/>
      <c r="E27" s="40"/>
      <c r="F27" s="40"/>
      <c r="G27" s="40"/>
    </row>
    <row r="28" spans="2:8" ht="15" customHeight="1" x14ac:dyDescent="0.2">
      <c r="F28" s="41" t="s">
        <v>24</v>
      </c>
      <c r="G28" s="41"/>
      <c r="H28" s="41"/>
    </row>
    <row r="29" spans="2:8" ht="15" customHeight="1" x14ac:dyDescent="0.2">
      <c r="B29" s="42" t="s">
        <v>25</v>
      </c>
      <c r="C29" s="42"/>
      <c r="D29" s="42"/>
      <c r="E29" s="42"/>
      <c r="F29" s="42"/>
      <c r="G29" s="42"/>
      <c r="H29" s="42"/>
    </row>
  </sheetData>
  <mergeCells count="9">
    <mergeCell ref="B26:G26"/>
    <mergeCell ref="B27:G27"/>
    <mergeCell ref="F28:H28"/>
    <mergeCell ref="B29:H29"/>
    <mergeCell ref="B2:H2"/>
    <mergeCell ref="B4:B5"/>
    <mergeCell ref="C4:E4"/>
    <mergeCell ref="G4:H4"/>
    <mergeCell ref="B25:G2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Grūdų eksportas Lietuvoje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2026-02-23T11:50:57Z</dcterms:created>
  <dcterms:modified xsi:type="dcterms:W3CDTF">2026-02-23T11:51:37Z</dcterms:modified>
</cp:coreProperties>
</file>