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03E5C139-FA42-479F-8F26-3652C9633583}" xr6:coauthVersionLast="47" xr6:coauthVersionMax="47" xr10:uidLastSave="{00000000-0000-0000-0000-000000000000}"/>
  <bookViews>
    <workbookView xWindow="-120" yWindow="-120" windowWidth="29040" windowHeight="17520" xr2:uid="{68507B87-7790-40D9-8C5A-40271949017A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<sst xmlns="http://schemas.openxmlformats.org/spreadsheetml/2006/main" count="34" uniqueCount="29">
  <si>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</si>
  <si>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</si>
  <si>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sausis</t>
  </si>
  <si>
    <t>lapkritis</t>
  </si>
  <si>
    <t>gruodis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</si>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</sst>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4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3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10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3" xfId="0" applyNumberFormat="1" applyFont="1" applyFill="1" applyBorder="1" applyAlignment="1">
      <alignment vertical="center" wrapText="1"/>
    </xf>
    <xf numFmtId="4" fontId="4" fillId="2" borderId="24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6\GS-2suvestines\Atsargos\atsargos2026_1men.xlsx" TargetMode="External"/><Relationship Id="rId1" Type="http://schemas.openxmlformats.org/officeDocument/2006/relationships/externalLinkPath" Target="/Rinka/imones/2026/GS-2suvestines/Atsargos/atsargos2026_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_1men"/>
      <sheetName val="2025_11men"/>
      <sheetName val="2025_12men"/>
      <sheetName val="2026_1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2025 m. sausio – 2026 m. sausio mėn., tonomis</v>
          </cell>
        </row>
        <row r="37">
          <cell r="B37" t="str">
            <v>** lyginant  2026 m. sausio mėn. su 2025 m. gruodžio  mėn.</v>
          </cell>
        </row>
        <row r="38">
          <cell r="B38" t="str">
            <v>*** lyginant   2026 m. sausio mėn. su  2025 m. sausio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50F2-5E9C-4CBF-A89C-70D80391B911}">
  <dimension ref="B2:H35"/>
  <sheetViews>
    <sheetView showGridLines="0" tabSelected="1" workbookViewId="0">
      <selection activeCell="S34" sqref="S34"/>
    </sheetView>
  </sheetViews>
  <sheetFormatPr defaultColWidth="5.7109375" defaultRowHeight="15" customHeight="1" x14ac:dyDescent="0.25"/>
  <cols>
    <col min="1" max="1" width="3.7109375" style="2" customWidth="1"/>
    <col min="2" max="2" width="17" style="2" customWidth="1"/>
    <col min="3" max="6" width="13.7109375" style="2" customWidth="1"/>
    <col min="7" max="8" width="13.28515625" style="2" customWidth="1"/>
    <col min="9" max="16384" width="5.7109375" style="2"/>
  </cols>
  <sheetData>
    <row r="2" spans="2:8" ht="15" customHeight="1" x14ac:dyDescent="0.25">
      <c r="B2" s="1" t="str">
        <f>[1]bendras1!B3</f>
        <v>Grūdų ir aliejinių augalų sėklų atsargos Lietuvoje 2025 m. sausio – 2026 m. sausio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2025</v>
      </c>
      <c r="D4" s="5"/>
      <c r="E4" s="6"/>
      <c r="F4" s="7">
        <v>2026</v>
      </c>
      <c r="G4" s="4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1685077.165</v>
      </c>
      <c r="D6" s="13">
        <v>2274706.4750000001</v>
      </c>
      <c r="E6" s="13">
        <v>2254965.8199999998</v>
      </c>
      <c r="F6" s="13">
        <v>2064977.453</v>
      </c>
      <c r="G6" s="14">
        <f>((F6*100)/E6)-100</f>
        <v>-8.4253324513805552</v>
      </c>
      <c r="H6" s="13">
        <f>((F6*100)/C6)-100</f>
        <v>22.544978704283849</v>
      </c>
    </row>
    <row r="7" spans="2:8" ht="15" customHeight="1" x14ac:dyDescent="0.25">
      <c r="B7" s="15" t="s">
        <v>8</v>
      </c>
      <c r="C7" s="16">
        <v>65519.127999999997</v>
      </c>
      <c r="D7" s="17">
        <v>90842.038</v>
      </c>
      <c r="E7" s="17">
        <v>105875.859</v>
      </c>
      <c r="F7" s="17">
        <v>119154.299</v>
      </c>
      <c r="G7" s="18">
        <f>((F7*100)/E7)-100</f>
        <v>12.541518081095333</v>
      </c>
      <c r="H7" s="17">
        <f>((F7*100)/C7)-100</f>
        <v>81.861851091791095</v>
      </c>
    </row>
    <row r="8" spans="2:8" ht="15" customHeight="1" x14ac:dyDescent="0.25">
      <c r="B8" s="15" t="s">
        <v>9</v>
      </c>
      <c r="C8" s="16">
        <v>97849.835999999996</v>
      </c>
      <c r="D8" s="17">
        <v>342606.11700000003</v>
      </c>
      <c r="E8" s="17">
        <v>348988.98</v>
      </c>
      <c r="F8" s="17">
        <v>291401.435</v>
      </c>
      <c r="G8" s="18">
        <f>((F8*100)/E8)-100</f>
        <v>-16.501250268704752</v>
      </c>
      <c r="H8" s="17">
        <f>((F8*100)/C8)-100</f>
        <v>197.80472498696884</v>
      </c>
    </row>
    <row r="9" spans="2:8" ht="15" customHeight="1" x14ac:dyDescent="0.25">
      <c r="B9" s="15" t="s">
        <v>10</v>
      </c>
      <c r="C9" s="16">
        <v>866440.85400000005</v>
      </c>
      <c r="D9" s="17">
        <v>1155355.808</v>
      </c>
      <c r="E9" s="17">
        <v>1157305.6129999999</v>
      </c>
      <c r="F9" s="17">
        <v>1076214.9029999999</v>
      </c>
      <c r="G9" s="18">
        <f t="shared" ref="G9:G24" si="0">((F9*100)/E9)-100</f>
        <v>-7.0068535993525813</v>
      </c>
      <c r="H9" s="17">
        <f t="shared" ref="H9:H26" si="1">((F9*100)/C9)-100</f>
        <v>24.211006213702831</v>
      </c>
    </row>
    <row r="10" spans="2:8" ht="15" customHeight="1" x14ac:dyDescent="0.25">
      <c r="B10" s="15" t="s">
        <v>11</v>
      </c>
      <c r="C10" s="16">
        <v>397439.44900000002</v>
      </c>
      <c r="D10" s="17">
        <v>281971.59399999998</v>
      </c>
      <c r="E10" s="17">
        <v>265640.77600000001</v>
      </c>
      <c r="F10" s="17">
        <v>232658.01699999999</v>
      </c>
      <c r="G10" s="18">
        <f>((F10*100)/E10)-100</f>
        <v>-12.416301253388909</v>
      </c>
      <c r="H10" s="17">
        <f>((F10*100)/C10)-100</f>
        <v>-41.460764001814027</v>
      </c>
    </row>
    <row r="11" spans="2:8" ht="15" customHeight="1" x14ac:dyDescent="0.25">
      <c r="B11" s="15" t="s">
        <v>12</v>
      </c>
      <c r="C11" s="16">
        <v>257234.05300000001</v>
      </c>
      <c r="D11" s="17">
        <v>402245.45500000002</v>
      </c>
      <c r="E11" s="17">
        <v>371928.62900000002</v>
      </c>
      <c r="F11" s="17">
        <v>340236.77500000002</v>
      </c>
      <c r="G11" s="18">
        <f t="shared" si="0"/>
        <v>-8.520950399868255</v>
      </c>
      <c r="H11" s="17">
        <f t="shared" si="1"/>
        <v>32.267392684591414</v>
      </c>
    </row>
    <row r="12" spans="2:8" ht="15" customHeight="1" x14ac:dyDescent="0.25">
      <c r="B12" s="15" t="s">
        <v>13</v>
      </c>
      <c r="C12" s="16">
        <v>593.84500000000003</v>
      </c>
      <c r="D12" s="17">
        <v>1685.463</v>
      </c>
      <c r="E12" s="17">
        <v>5225.9629999999997</v>
      </c>
      <c r="F12" s="17">
        <v>5312.0240000000003</v>
      </c>
      <c r="G12" s="18">
        <f>((F12*100)/E12)-100</f>
        <v>1.6467969635452988</v>
      </c>
      <c r="H12" s="17">
        <f>((F12*100)/C12)-100</f>
        <v>794.51355151596795</v>
      </c>
    </row>
    <row r="13" spans="2:8" ht="15" customHeight="1" x14ac:dyDescent="0.25">
      <c r="B13" s="19" t="s">
        <v>14</v>
      </c>
      <c r="C13" s="20">
        <v>29541.478999999999</v>
      </c>
      <c r="D13" s="21">
        <v>33882.739000000001</v>
      </c>
      <c r="E13" s="21">
        <v>33518.434999999998</v>
      </c>
      <c r="F13" s="21">
        <v>32495.47</v>
      </c>
      <c r="G13" s="22">
        <f t="shared" si="0"/>
        <v>-3.0519473835815916</v>
      </c>
      <c r="H13" s="21">
        <f t="shared" si="1"/>
        <v>9.9994688823805973</v>
      </c>
    </row>
    <row r="14" spans="2:8" ht="15" customHeight="1" x14ac:dyDescent="0.25">
      <c r="B14" s="15" t="s">
        <v>9</v>
      </c>
      <c r="C14" s="23">
        <v>17289.718000000001</v>
      </c>
      <c r="D14" s="24">
        <v>16530.667000000001</v>
      </c>
      <c r="E14" s="24">
        <v>16065.867</v>
      </c>
      <c r="F14" s="24">
        <v>15591.839</v>
      </c>
      <c r="G14" s="18">
        <f>((F14*100)/E14)-100</f>
        <v>-2.9505285958112353</v>
      </c>
      <c r="H14" s="17">
        <f t="shared" si="1"/>
        <v>-9.8201659506534611</v>
      </c>
    </row>
    <row r="15" spans="2:8" ht="15" customHeight="1" x14ac:dyDescent="0.25">
      <c r="B15" s="15" t="s">
        <v>10</v>
      </c>
      <c r="C15" s="16">
        <v>12251.761</v>
      </c>
      <c r="D15" s="17">
        <v>17352.072</v>
      </c>
      <c r="E15" s="17">
        <v>17452.567999999999</v>
      </c>
      <c r="F15" s="17">
        <v>16903.631000000001</v>
      </c>
      <c r="G15" s="18">
        <f>((F15*100)/E15)-100</f>
        <v>-3.1453078996741226</v>
      </c>
      <c r="H15" s="17">
        <f t="shared" si="1"/>
        <v>37.968990743453134</v>
      </c>
    </row>
    <row r="16" spans="2:8" ht="15" customHeight="1" x14ac:dyDescent="0.25">
      <c r="B16" s="19" t="s">
        <v>15</v>
      </c>
      <c r="C16" s="20">
        <v>239426.42199999999</v>
      </c>
      <c r="D16" s="21">
        <v>198594.228</v>
      </c>
      <c r="E16" s="21">
        <v>186103.609</v>
      </c>
      <c r="F16" s="21">
        <v>138171.152</v>
      </c>
      <c r="G16" s="22">
        <f t="shared" si="0"/>
        <v>-25.755791227025583</v>
      </c>
      <c r="H16" s="21">
        <f t="shared" si="1"/>
        <v>-42.290766889545715</v>
      </c>
    </row>
    <row r="17" spans="2:8" ht="15" customHeight="1" x14ac:dyDescent="0.25">
      <c r="B17" s="15" t="s">
        <v>9</v>
      </c>
      <c r="C17" s="16">
        <v>44919.156000000003</v>
      </c>
      <c r="D17" s="17">
        <v>16149.739</v>
      </c>
      <c r="E17" s="17">
        <v>13500.245999999999</v>
      </c>
      <c r="F17" s="17">
        <v>12842.495999999999</v>
      </c>
      <c r="G17" s="18">
        <f t="shared" si="0"/>
        <v>-4.8721334411239638</v>
      </c>
      <c r="H17" s="17">
        <f t="shared" si="1"/>
        <v>-71.409756674858272</v>
      </c>
    </row>
    <row r="18" spans="2:8" ht="15" customHeight="1" x14ac:dyDescent="0.25">
      <c r="B18" s="15" t="s">
        <v>10</v>
      </c>
      <c r="C18" s="16">
        <v>127659.97100000001</v>
      </c>
      <c r="D18" s="17">
        <v>112287.323</v>
      </c>
      <c r="E18" s="17">
        <v>108132.289</v>
      </c>
      <c r="F18" s="17">
        <v>67196.466</v>
      </c>
      <c r="G18" s="18">
        <f>((F18*100)/E18)-100</f>
        <v>-37.857168639054713</v>
      </c>
      <c r="H18" s="17">
        <f>((F18*100)/C18)-100</f>
        <v>-47.362931799506683</v>
      </c>
    </row>
    <row r="19" spans="2:8" ht="15" customHeight="1" x14ac:dyDescent="0.25">
      <c r="B19" s="25" t="s">
        <v>16</v>
      </c>
      <c r="C19" s="26">
        <v>66847.294999999998</v>
      </c>
      <c r="D19" s="27">
        <v>70157.165999999997</v>
      </c>
      <c r="E19" s="27">
        <v>64471.074000000001</v>
      </c>
      <c r="F19" s="27">
        <v>58132.19</v>
      </c>
      <c r="G19" s="28">
        <f t="shared" si="0"/>
        <v>-9.8321365020225926</v>
      </c>
      <c r="H19" s="27">
        <f t="shared" si="1"/>
        <v>-13.037333821809838</v>
      </c>
    </row>
    <row r="20" spans="2:8" ht="15" customHeight="1" x14ac:dyDescent="0.25">
      <c r="B20" s="15" t="s">
        <v>17</v>
      </c>
      <c r="C20" s="16">
        <v>43064.853999999999</v>
      </c>
      <c r="D20" s="17">
        <v>65443.578999999998</v>
      </c>
      <c r="E20" s="17">
        <v>64534.517</v>
      </c>
      <c r="F20" s="17">
        <v>56769.680999999997</v>
      </c>
      <c r="G20" s="18">
        <f t="shared" si="0"/>
        <v>-12.032066498615009</v>
      </c>
      <c r="H20" s="17">
        <f t="shared" si="1"/>
        <v>31.823693167518911</v>
      </c>
    </row>
    <row r="21" spans="2:8" ht="15" customHeight="1" x14ac:dyDescent="0.25">
      <c r="B21" s="15" t="s">
        <v>18</v>
      </c>
      <c r="C21" s="16">
        <v>12537.939</v>
      </c>
      <c r="D21" s="17">
        <v>11470.213</v>
      </c>
      <c r="E21" s="17">
        <v>12978.787</v>
      </c>
      <c r="F21" s="17">
        <v>14568.252</v>
      </c>
      <c r="G21" s="18">
        <f t="shared" si="0"/>
        <v>12.246637532459687</v>
      </c>
      <c r="H21" s="17">
        <f t="shared" si="1"/>
        <v>16.193355223693459</v>
      </c>
    </row>
    <row r="22" spans="2:8" ht="15" customHeight="1" x14ac:dyDescent="0.25">
      <c r="B22" s="15" t="s">
        <v>19</v>
      </c>
      <c r="C22" s="16">
        <v>124055.889</v>
      </c>
      <c r="D22" s="17">
        <v>110309.33199999999</v>
      </c>
      <c r="E22" s="17">
        <v>94794.270999999993</v>
      </c>
      <c r="F22" s="17">
        <v>88951.054000000004</v>
      </c>
      <c r="G22" s="18">
        <f t="shared" si="0"/>
        <v>-6.1641035247794633</v>
      </c>
      <c r="H22" s="17">
        <f>((F22*100)/C22)-100</f>
        <v>-28.297596577619942</v>
      </c>
    </row>
    <row r="23" spans="2:8" ht="15" customHeight="1" x14ac:dyDescent="0.25">
      <c r="B23" s="15" t="s">
        <v>20</v>
      </c>
      <c r="C23" s="16">
        <v>63056.947</v>
      </c>
      <c r="D23" s="17">
        <v>49641.186999999998</v>
      </c>
      <c r="E23" s="17">
        <v>51328.934000000001</v>
      </c>
      <c r="F23" s="17">
        <v>49514.464999999997</v>
      </c>
      <c r="G23" s="18">
        <f>((F23*100)/E23)-100</f>
        <v>-3.5349828227486739</v>
      </c>
      <c r="H23" s="17">
        <f t="shared" si="1"/>
        <v>-21.476590041696753</v>
      </c>
    </row>
    <row r="24" spans="2:8" ht="15" customHeight="1" x14ac:dyDescent="0.25">
      <c r="B24" s="29" t="s">
        <v>21</v>
      </c>
      <c r="C24" s="30">
        <v>24267.704000000002</v>
      </c>
      <c r="D24" s="31">
        <v>53030.309000000001</v>
      </c>
      <c r="E24" s="31">
        <v>49423.29</v>
      </c>
      <c r="F24" s="31">
        <v>47022.661</v>
      </c>
      <c r="G24" s="32">
        <f t="shared" si="0"/>
        <v>-4.8572828721034256</v>
      </c>
      <c r="H24" s="31">
        <f>((F24*100)/C24)-100</f>
        <v>93.766418940992509</v>
      </c>
    </row>
    <row r="25" spans="2:8" ht="15" customHeight="1" x14ac:dyDescent="0.25">
      <c r="B25" s="15" t="s">
        <v>22</v>
      </c>
      <c r="C25" s="16">
        <v>10758.538</v>
      </c>
      <c r="D25" s="17">
        <v>67912.085000000006</v>
      </c>
      <c r="E25" s="17">
        <v>55392.428999999996</v>
      </c>
      <c r="F25" s="17">
        <v>47541.205000000002</v>
      </c>
      <c r="G25" s="18">
        <f>((F25*100)/E25)-100</f>
        <v>-14.173821480188195</v>
      </c>
      <c r="H25" s="17">
        <f>((F25*100)/C25)-100</f>
        <v>341.89280179147016</v>
      </c>
    </row>
    <row r="26" spans="2:8" ht="15" customHeight="1" x14ac:dyDescent="0.25">
      <c r="B26" s="29" t="s">
        <v>23</v>
      </c>
      <c r="C26" s="30">
        <v>161524.16</v>
      </c>
      <c r="D26" s="31">
        <v>351572.14399999997</v>
      </c>
      <c r="E26" s="31">
        <v>318506.44400000002</v>
      </c>
      <c r="F26" s="33">
        <v>274422.34999999998</v>
      </c>
      <c r="G26" s="32">
        <f>((F26*100)/E26)-100</f>
        <v>-13.840879778244002</v>
      </c>
      <c r="H26" s="31">
        <f t="shared" si="1"/>
        <v>69.895543799763431</v>
      </c>
    </row>
    <row r="27" spans="2:8" ht="15" customHeight="1" x14ac:dyDescent="0.25">
      <c r="B27" s="15" t="s">
        <v>24</v>
      </c>
      <c r="C27" s="16">
        <v>86.501999999999995</v>
      </c>
      <c r="D27" s="17">
        <v>49.776000000000003</v>
      </c>
      <c r="E27" s="17">
        <v>173.83699999999999</v>
      </c>
      <c r="F27" s="34">
        <v>161.27099999999999</v>
      </c>
      <c r="G27" s="18">
        <f>((F27*100)/E27)-100</f>
        <v>-7.2286107100329673</v>
      </c>
      <c r="H27" s="17">
        <f>((F27*100)/C27)-100</f>
        <v>86.436151765277089</v>
      </c>
    </row>
    <row r="28" spans="2:8" ht="15" customHeight="1" x14ac:dyDescent="0.25">
      <c r="B28" s="35" t="s">
        <v>25</v>
      </c>
      <c r="C28" s="36">
        <v>2393488.023</v>
      </c>
      <c r="D28" s="37">
        <v>3217033.014</v>
      </c>
      <c r="E28" s="37">
        <v>3121917.1089999997</v>
      </c>
      <c r="F28" s="37">
        <v>2814813.3429999999</v>
      </c>
      <c r="G28" s="37">
        <f>((F28*100)/E28)-100</f>
        <v>-9.83702498425302</v>
      </c>
      <c r="H28" s="37">
        <f>((F28*100)/C28)-100</f>
        <v>17.602984261935461</v>
      </c>
    </row>
    <row r="29" spans="2:8" ht="15" customHeight="1" x14ac:dyDescent="0.25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25">
      <c r="B30" s="40" t="s">
        <v>26</v>
      </c>
      <c r="C30" s="40"/>
      <c r="D30" s="40"/>
      <c r="E30" s="40"/>
    </row>
    <row r="31" spans="2:8" s="41" customFormat="1" ht="15" customHeight="1" x14ac:dyDescent="0.25">
      <c r="B31" s="42" t="str">
        <f>[1]bendras1!B37</f>
        <v>** lyginant  2026 m. sausio mėn. su 2025 m. gruodžio  mėn.</v>
      </c>
      <c r="C31" s="42"/>
      <c r="D31" s="42"/>
      <c r="E31" s="42"/>
      <c r="F31" s="42"/>
      <c r="G31" s="42"/>
    </row>
    <row r="32" spans="2:8" s="41" customFormat="1" ht="15" customHeight="1" x14ac:dyDescent="0.25">
      <c r="B32" s="42" t="str">
        <f>[1]bendras1!B38</f>
        <v>*** lyginant   2026 m. sausio mėn. su  2025 m. sausio mėn.</v>
      </c>
      <c r="C32" s="42"/>
      <c r="D32" s="42"/>
      <c r="E32" s="42"/>
      <c r="F32" s="42"/>
      <c r="G32" s="42"/>
    </row>
    <row r="33" spans="2:8" s="41" customFormat="1" ht="15" customHeight="1" x14ac:dyDescent="0.25">
      <c r="F33" s="43" t="s">
        <v>27</v>
      </c>
      <c r="G33" s="43"/>
      <c r="H33" s="43"/>
    </row>
    <row r="34" spans="2:8" s="41" customFormat="1" ht="15" customHeight="1" x14ac:dyDescent="0.25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25"/>
  </sheetData>
  <mergeCells count="9">
    <mergeCell ref="B31:G31"/>
    <mergeCell ref="B32:G32"/>
    <mergeCell ref="F33:H33"/>
    <mergeCell ref="B34:H34"/>
    <mergeCell ref="B2:H2"/>
    <mergeCell ref="B4:B5"/>
    <mergeCell ref="C4:E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2026-02-23T11:52:04Z</dcterms:created>
  <dcterms:modified xsi:type="dcterms:W3CDTF">2026-02-23T11:52:42Z</dcterms:modified>
</cp:coreProperties>
</file>