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EE403228-19B8-4107-A4CB-6D5C9122F6F4}" xr6:coauthVersionLast="47" xr6:coauthVersionMax="47" xr10:uidLastSave="{00000000-0000-0000-0000-000000000000}"/>
  <bookViews>
    <workbookView xWindow="-120" yWindow="-120" windowWidth="29040" windowHeight="17520" xr2:uid="{5E1F999D-E969-4F42-9CD5-5E92B3488C06}"/>
  </bookViews>
  <sheets>
    <sheet name="52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H65" i="1"/>
  <c r="I64" i="1"/>
  <c r="H64" i="1"/>
  <c r="I63" i="1"/>
  <c r="H63" i="1"/>
  <c r="I61" i="1"/>
  <c r="H61" i="1"/>
  <c r="I59" i="1"/>
  <c r="H59" i="1"/>
  <c r="I58" i="1"/>
  <c r="H58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7" i="1"/>
  <c r="I46" i="1"/>
  <c r="H46" i="1"/>
  <c r="I45" i="1"/>
  <c r="H45" i="1"/>
  <c r="I44" i="1"/>
  <c r="H44" i="1"/>
  <c r="I43" i="1"/>
  <c r="H43" i="1"/>
  <c r="I41" i="1"/>
  <c r="H41" i="1"/>
  <c r="I39" i="1"/>
  <c r="H39" i="1"/>
  <c r="I38" i="1"/>
  <c r="I37" i="1"/>
  <c r="H37" i="1"/>
  <c r="I36" i="1"/>
  <c r="H36" i="1"/>
  <c r="I35" i="1"/>
  <c r="H35" i="1"/>
  <c r="I34" i="1"/>
  <c r="I33" i="1"/>
  <c r="H33" i="1"/>
  <c r="I32" i="1"/>
  <c r="H32" i="1"/>
  <c r="I31" i="1"/>
  <c r="H31" i="1"/>
  <c r="I30" i="1"/>
  <c r="H30" i="1"/>
  <c r="I29" i="1"/>
  <c r="H29" i="1"/>
  <c r="I27" i="1"/>
  <c r="H27" i="1"/>
  <c r="I24" i="1"/>
  <c r="H24" i="1"/>
  <c r="I22" i="1"/>
  <c r="H22" i="1"/>
  <c r="I21" i="1"/>
  <c r="H21" i="1"/>
  <c r="I20" i="1"/>
  <c r="H20" i="1"/>
  <c r="I19" i="1"/>
  <c r="H19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I9" i="1"/>
  <c r="H9" i="1"/>
  <c r="I8" i="1"/>
  <c r="H8" i="1"/>
</calcChain>
</file>

<file path=xl/sharedStrings.xml><?xml version="1.0" encoding="utf-8"?>
<sst xmlns="http://schemas.openxmlformats.org/spreadsheetml/2006/main" count="150" uniqueCount="44">
  <si>
    <t>Grūdų ir rapsų vidutinės kainos (augintojų) ES šalyse, EUR/t</t>
  </si>
  <si>
    <t xml:space="preserve">                    Data
Valstybė</t>
  </si>
  <si>
    <t>Pokytis, %</t>
  </si>
  <si>
    <t>3 sav. 
(01 13–19)</t>
  </si>
  <si>
    <t>52 sav. 
(12 22–28)</t>
  </si>
  <si>
    <t>1 sav. 
(12 29 -04)</t>
  </si>
  <si>
    <t>2 sav. 
(01 05–11)</t>
  </si>
  <si>
    <t>3 sav. 
(01 12–18)</t>
  </si>
  <si>
    <t>savaitės*</t>
  </si>
  <si>
    <t>metų**</t>
  </si>
  <si>
    <t>Maistiniai kviečiai</t>
  </si>
  <si>
    <t>Bulgarija</t>
  </si>
  <si>
    <t>-</t>
  </si>
  <si>
    <t>Čekija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</si>
  <si>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</si>
  <si>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</si>
  <si>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</si>
  <si>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</si>
  <si>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</si>
  <si>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</si>
  <si>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</si>
  <si>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</si>
  <si>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</si>
  <si>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</si>
  <si>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</si>
  <si>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</si>
  <si>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</si>
  <si>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</si>
  <si>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</si>
  <si>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</si>
  <si>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</si>
  <si>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</si>
  <si>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</si>
  <si>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</si>
  <si>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</si>
  <si>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</si>
  <si>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</si>
  <si>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Austrija</t>
  </si>
  <si>
    <t>Rapsai</t>
  </si>
  <si>
    <t xml:space="preserve">Latvija </t>
  </si>
  <si>
    <t>* lyginant 2026 m. 3 savaitę su  2 savaite</t>
  </si>
  <si>
    <t>** lyginant 2026 m. 3 savaitę su 2025 m. 3 savaite</t>
  </si>
  <si>
    <t>Pastaba: Lietuvos maistinių ir pašarinių kviečių, pašarinių miežių, maistinių rugių ir rapsų 52, 1 ir  2 savaičių kainos patikslintos  2026-01-26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</si>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</sst>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20C67-451E-4EF9-A148-B7DCE653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8218-5A92-4698-A508-0C0B986B2092}">
  <dimension ref="B2:K77"/>
  <sheetViews>
    <sheetView showGridLines="0" tabSelected="1" zoomScale="115" zoomScaleNormal="115" workbookViewId="0">
      <selection activeCell="L11" sqref="L1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7" customFormat="1" ht="15" customHeight="1" x14ac:dyDescent="0.2">
      <c r="B4" s="3" t="s">
        <v>1</v>
      </c>
      <c r="C4" s="4">
        <v>2025</v>
      </c>
      <c r="D4" s="5"/>
      <c r="E4" s="4">
        <v>2026</v>
      </c>
      <c r="F4" s="5"/>
      <c r="G4" s="6"/>
      <c r="H4" s="4" t="s">
        <v>2</v>
      </c>
      <c r="I4" s="5"/>
    </row>
    <row r="5" spans="2:9" s="7" customFormat="1" ht="23.25" customHeight="1" x14ac:dyDescent="0.2">
      <c r="B5" s="3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9</v>
      </c>
    </row>
    <row r="6" spans="2:9" s="7" customFormat="1" x14ac:dyDescent="0.2">
      <c r="B6" s="11" t="s">
        <v>10</v>
      </c>
      <c r="C6" s="11"/>
      <c r="D6" s="11"/>
      <c r="E6" s="11"/>
      <c r="F6" s="11"/>
      <c r="G6" s="11"/>
      <c r="H6" s="11"/>
      <c r="I6" s="11"/>
    </row>
    <row r="7" spans="2:9" x14ac:dyDescent="0.2">
      <c r="B7" s="12" t="s">
        <v>11</v>
      </c>
      <c r="C7" s="13">
        <v>207.44142857142859</v>
      </c>
      <c r="D7" s="14">
        <v>175.30285714285714</v>
      </c>
      <c r="E7" s="14">
        <v>175.30285714285714</v>
      </c>
      <c r="F7" s="14" t="s">
        <v>12</v>
      </c>
      <c r="G7" s="15" t="s">
        <v>12</v>
      </c>
      <c r="H7" s="14" t="s">
        <v>12</v>
      </c>
      <c r="I7" s="14" t="s">
        <v>12</v>
      </c>
    </row>
    <row r="8" spans="2:9" x14ac:dyDescent="0.2">
      <c r="B8" s="12" t="s">
        <v>13</v>
      </c>
      <c r="C8" s="13">
        <v>211.4</v>
      </c>
      <c r="D8" s="14">
        <v>196.69</v>
      </c>
      <c r="E8" s="14" t="s">
        <v>12</v>
      </c>
      <c r="F8" s="14">
        <v>195</v>
      </c>
      <c r="G8" s="15">
        <v>197.45</v>
      </c>
      <c r="H8" s="14">
        <f t="shared" ref="H8:H24" si="0">((G8*100)/F8)-100</f>
        <v>1.2564102564102626</v>
      </c>
      <c r="I8" s="14">
        <f t="shared" ref="I8:I24" si="1">((G8*100)/C8)-100</f>
        <v>-6.5988647114474901</v>
      </c>
    </row>
    <row r="9" spans="2:9" x14ac:dyDescent="0.2">
      <c r="B9" s="12" t="s">
        <v>14</v>
      </c>
      <c r="C9" s="13">
        <v>232.5</v>
      </c>
      <c r="D9" s="14" t="s">
        <v>12</v>
      </c>
      <c r="E9" s="14" t="s">
        <v>12</v>
      </c>
      <c r="F9" s="14">
        <v>190.5</v>
      </c>
      <c r="G9" s="15">
        <v>189.25</v>
      </c>
      <c r="H9" s="14">
        <f t="shared" si="0"/>
        <v>-0.65616797900261759</v>
      </c>
      <c r="I9" s="14">
        <f t="shared" si="1"/>
        <v>-18.602150537634415</v>
      </c>
    </row>
    <row r="10" spans="2:9" x14ac:dyDescent="0.2">
      <c r="B10" s="12" t="s">
        <v>15</v>
      </c>
      <c r="C10" s="13">
        <v>220.17</v>
      </c>
      <c r="D10" s="14" t="s">
        <v>12</v>
      </c>
      <c r="E10" s="14" t="s">
        <v>12</v>
      </c>
      <c r="F10" s="14" t="s">
        <v>12</v>
      </c>
      <c r="G10" s="15">
        <v>185.08</v>
      </c>
      <c r="H10" s="14" t="s">
        <v>12</v>
      </c>
      <c r="I10" s="14">
        <f t="shared" si="1"/>
        <v>-15.937684516509961</v>
      </c>
    </row>
    <row r="11" spans="2:9" x14ac:dyDescent="0.2">
      <c r="B11" s="12" t="s">
        <v>16</v>
      </c>
      <c r="C11" s="13">
        <v>230</v>
      </c>
      <c r="D11" s="14">
        <v>250</v>
      </c>
      <c r="E11" s="14" t="s">
        <v>12</v>
      </c>
      <c r="F11" s="14">
        <v>250</v>
      </c>
      <c r="G11" s="15">
        <v>250</v>
      </c>
      <c r="H11" s="14">
        <f t="shared" si="0"/>
        <v>0</v>
      </c>
      <c r="I11" s="14">
        <f t="shared" si="1"/>
        <v>8.6956521739130466</v>
      </c>
    </row>
    <row r="12" spans="2:9" x14ac:dyDescent="0.2">
      <c r="B12" s="12" t="s">
        <v>17</v>
      </c>
      <c r="C12" s="13">
        <v>244.28599999999997</v>
      </c>
      <c r="D12" s="14">
        <v>224.85</v>
      </c>
      <c r="E12" s="14" t="s">
        <v>12</v>
      </c>
      <c r="F12" s="14">
        <v>224.45</v>
      </c>
      <c r="G12" s="15">
        <v>224.85000000000002</v>
      </c>
      <c r="H12" s="14">
        <f t="shared" si="0"/>
        <v>0.17821341055916662</v>
      </c>
      <c r="I12" s="14">
        <f t="shared" si="1"/>
        <v>-7.9562480043882715</v>
      </c>
    </row>
    <row r="13" spans="2:9" x14ac:dyDescent="0.2">
      <c r="B13" s="12" t="s">
        <v>18</v>
      </c>
      <c r="C13" s="13">
        <v>233.08</v>
      </c>
      <c r="D13" s="14" t="s">
        <v>12</v>
      </c>
      <c r="E13" s="14" t="s">
        <v>12</v>
      </c>
      <c r="F13" s="14">
        <v>192.38</v>
      </c>
      <c r="G13" s="15">
        <v>192.38</v>
      </c>
      <c r="H13" s="14">
        <f t="shared" si="0"/>
        <v>0</v>
      </c>
      <c r="I13" s="14">
        <f t="shared" si="1"/>
        <v>-17.461815685601508</v>
      </c>
    </row>
    <row r="14" spans="2:9" x14ac:dyDescent="0.2">
      <c r="B14" s="12" t="s">
        <v>19</v>
      </c>
      <c r="C14" s="13">
        <v>207.45</v>
      </c>
      <c r="D14" s="14">
        <v>196.7</v>
      </c>
      <c r="E14" s="14" t="s">
        <v>12</v>
      </c>
      <c r="F14" s="14">
        <v>199.9</v>
      </c>
      <c r="G14" s="15">
        <v>199.4</v>
      </c>
      <c r="H14" s="14">
        <f>((G14*100)/F14)-100</f>
        <v>-0.25012506253126787</v>
      </c>
      <c r="I14" s="14">
        <f>((G14*100)/C14)-100</f>
        <v>-3.8804531212340265</v>
      </c>
    </row>
    <row r="15" spans="2:9" x14ac:dyDescent="0.2">
      <c r="B15" s="12" t="s">
        <v>20</v>
      </c>
      <c r="C15" s="13">
        <v>243.79636363636362</v>
      </c>
      <c r="D15" s="14" t="s">
        <v>12</v>
      </c>
      <c r="E15" s="14" t="s">
        <v>12</v>
      </c>
      <c r="F15" s="14">
        <v>218.5</v>
      </c>
      <c r="G15" s="15">
        <v>223.51</v>
      </c>
      <c r="H15" s="14">
        <f t="shared" si="0"/>
        <v>2.2929061784897016</v>
      </c>
      <c r="I15" s="14">
        <f t="shared" si="1"/>
        <v>-8.3210279816239989</v>
      </c>
    </row>
    <row r="16" spans="2:9" x14ac:dyDescent="0.2">
      <c r="B16" s="12" t="s">
        <v>21</v>
      </c>
      <c r="C16" s="13">
        <v>207.94880249750562</v>
      </c>
      <c r="D16" s="14">
        <v>173.77799999999999</v>
      </c>
      <c r="E16" s="14">
        <v>192.76</v>
      </c>
      <c r="F16" s="14">
        <v>155.018</v>
      </c>
      <c r="G16" s="15">
        <v>170.24299999999999</v>
      </c>
      <c r="H16" s="14">
        <f t="shared" si="0"/>
        <v>9.8214400908281618</v>
      </c>
      <c r="I16" s="14">
        <f t="shared" si="1"/>
        <v>-18.132252768302394</v>
      </c>
    </row>
    <row r="17" spans="2:10" s="21" customFormat="1" x14ac:dyDescent="0.2">
      <c r="B17" s="16" t="s">
        <v>22</v>
      </c>
      <c r="C17" s="17">
        <v>224.49</v>
      </c>
      <c r="D17" s="18">
        <v>178.59</v>
      </c>
      <c r="E17" s="18">
        <v>181.73</v>
      </c>
      <c r="F17" s="18">
        <v>178.28</v>
      </c>
      <c r="G17" s="19">
        <v>183.12</v>
      </c>
      <c r="H17" s="18">
        <f t="shared" si="0"/>
        <v>2.7148306035449821</v>
      </c>
      <c r="I17" s="18">
        <f t="shared" si="1"/>
        <v>-18.428437792329277</v>
      </c>
      <c r="J17" s="20"/>
    </row>
    <row r="18" spans="2:10" x14ac:dyDescent="0.2">
      <c r="B18" s="12" t="s">
        <v>23</v>
      </c>
      <c r="C18" s="13" t="s">
        <v>12</v>
      </c>
      <c r="D18" s="14" t="s">
        <v>12</v>
      </c>
      <c r="E18" s="14" t="s">
        <v>12</v>
      </c>
      <c r="F18" s="14">
        <v>190.82999999999998</v>
      </c>
      <c r="G18" s="15">
        <v>178.33499999999998</v>
      </c>
      <c r="H18" s="14">
        <f t="shared" si="0"/>
        <v>-6.5477126238013028</v>
      </c>
      <c r="I18" s="14" t="s">
        <v>12</v>
      </c>
    </row>
    <row r="19" spans="2:10" x14ac:dyDescent="0.2">
      <c r="B19" s="12" t="s">
        <v>24</v>
      </c>
      <c r="C19" s="13">
        <v>224.34875564974402</v>
      </c>
      <c r="D19" s="14">
        <v>181.77767982615165</v>
      </c>
      <c r="E19" s="14">
        <v>182.60189943869457</v>
      </c>
      <c r="F19" s="14">
        <v>184.89333624479025</v>
      </c>
      <c r="G19" s="15">
        <v>184.12011464798891</v>
      </c>
      <c r="H19" s="14">
        <f t="shared" si="0"/>
        <v>-0.41819873690721465</v>
      </c>
      <c r="I19" s="14">
        <f t="shared" si="1"/>
        <v>-17.931296692619298</v>
      </c>
    </row>
    <row r="20" spans="2:10" x14ac:dyDescent="0.2">
      <c r="B20" s="12" t="s">
        <v>25</v>
      </c>
      <c r="C20" s="13">
        <v>267</v>
      </c>
      <c r="D20" s="14">
        <v>230</v>
      </c>
      <c r="E20" s="14">
        <v>230</v>
      </c>
      <c r="F20" s="14">
        <v>230</v>
      </c>
      <c r="G20" s="15">
        <v>228</v>
      </c>
      <c r="H20" s="14">
        <f t="shared" si="0"/>
        <v>-0.86956521739129755</v>
      </c>
      <c r="I20" s="14">
        <f t="shared" si="1"/>
        <v>-14.606741573033702</v>
      </c>
    </row>
    <row r="21" spans="2:10" x14ac:dyDescent="0.2">
      <c r="B21" s="12" t="s">
        <v>26</v>
      </c>
      <c r="C21" s="13">
        <v>199.47</v>
      </c>
      <c r="D21" s="14">
        <v>187.44250000000002</v>
      </c>
      <c r="E21" s="14" t="s">
        <v>12</v>
      </c>
      <c r="F21" s="14">
        <v>175.87</v>
      </c>
      <c r="G21" s="15">
        <v>185.59666666666666</v>
      </c>
      <c r="H21" s="14">
        <f t="shared" si="0"/>
        <v>5.5306002539754786</v>
      </c>
      <c r="I21" s="14">
        <f t="shared" si="1"/>
        <v>-6.9550976755067495</v>
      </c>
    </row>
    <row r="22" spans="2:10" x14ac:dyDescent="0.2">
      <c r="B22" s="12" t="s">
        <v>27</v>
      </c>
      <c r="C22" s="13">
        <v>245.78</v>
      </c>
      <c r="D22" s="14">
        <v>229.26</v>
      </c>
      <c r="E22" s="14">
        <v>236.61</v>
      </c>
      <c r="F22" s="14">
        <v>228.48</v>
      </c>
      <c r="G22" s="15">
        <v>226.6</v>
      </c>
      <c r="H22" s="14">
        <f t="shared" si="0"/>
        <v>-0.8228291316526537</v>
      </c>
      <c r="I22" s="14">
        <f t="shared" si="1"/>
        <v>-7.8037269102449329</v>
      </c>
    </row>
    <row r="23" spans="2:10" x14ac:dyDescent="0.2">
      <c r="B23" s="12" t="s">
        <v>28</v>
      </c>
      <c r="C23" s="13">
        <v>201.45</v>
      </c>
      <c r="D23" s="14">
        <v>197.97</v>
      </c>
      <c r="E23" s="14">
        <v>197.97</v>
      </c>
      <c r="F23" s="14" t="s">
        <v>12</v>
      </c>
      <c r="G23" s="15" t="s">
        <v>12</v>
      </c>
      <c r="H23" s="14" t="s">
        <v>12</v>
      </c>
      <c r="I23" s="14" t="s">
        <v>12</v>
      </c>
    </row>
    <row r="24" spans="2:10" x14ac:dyDescent="0.2">
      <c r="B24" s="12" t="s">
        <v>29</v>
      </c>
      <c r="C24" s="13">
        <v>221</v>
      </c>
      <c r="D24" s="14">
        <v>183.5</v>
      </c>
      <c r="E24" s="14">
        <v>183</v>
      </c>
      <c r="F24" s="14">
        <v>183</v>
      </c>
      <c r="G24" s="15">
        <v>182</v>
      </c>
      <c r="H24" s="14">
        <f t="shared" si="0"/>
        <v>-0.54644808743169904</v>
      </c>
      <c r="I24" s="14">
        <f t="shared" si="1"/>
        <v>-17.647058823529406</v>
      </c>
    </row>
    <row r="25" spans="2:10" x14ac:dyDescent="0.2">
      <c r="B25" s="12" t="s">
        <v>30</v>
      </c>
      <c r="C25" s="13">
        <v>225.7</v>
      </c>
      <c r="D25" s="14">
        <v>191.34</v>
      </c>
      <c r="E25" s="14">
        <v>192.06</v>
      </c>
      <c r="F25" s="14">
        <v>192.28</v>
      </c>
      <c r="G25" s="15" t="s">
        <v>12</v>
      </c>
      <c r="H25" s="14" t="s">
        <v>12</v>
      </c>
      <c r="I25" s="14" t="s">
        <v>12</v>
      </c>
    </row>
    <row r="26" spans="2:10" x14ac:dyDescent="0.2">
      <c r="B26" s="22" t="s">
        <v>31</v>
      </c>
      <c r="C26" s="22"/>
      <c r="D26" s="22"/>
      <c r="E26" s="22"/>
      <c r="F26" s="22"/>
      <c r="G26" s="22"/>
      <c r="H26" s="22"/>
      <c r="I26" s="22"/>
    </row>
    <row r="27" spans="2:10" x14ac:dyDescent="0.2">
      <c r="B27" s="23" t="s">
        <v>32</v>
      </c>
      <c r="C27" s="24">
        <v>198.2</v>
      </c>
      <c r="D27" s="14">
        <v>162</v>
      </c>
      <c r="E27" s="14">
        <v>157</v>
      </c>
      <c r="F27" s="14">
        <v>157</v>
      </c>
      <c r="G27" s="25">
        <v>157</v>
      </c>
      <c r="H27" s="14">
        <f>((G27*100)/F27)-100</f>
        <v>0</v>
      </c>
      <c r="I27" s="14">
        <f>((G27*100)/C27)-100</f>
        <v>-20.787083753784046</v>
      </c>
    </row>
    <row r="28" spans="2:10" x14ac:dyDescent="0.2">
      <c r="B28" s="12" t="s">
        <v>11</v>
      </c>
      <c r="C28" s="13">
        <v>197.43571428571428</v>
      </c>
      <c r="D28" s="14">
        <v>168.21857142857138</v>
      </c>
      <c r="E28" s="14">
        <v>168.21857142857138</v>
      </c>
      <c r="F28" s="14" t="s">
        <v>12</v>
      </c>
      <c r="G28" s="15" t="s">
        <v>12</v>
      </c>
      <c r="H28" s="14" t="s">
        <v>12</v>
      </c>
      <c r="I28" s="14" t="s">
        <v>12</v>
      </c>
    </row>
    <row r="29" spans="2:10" x14ac:dyDescent="0.2">
      <c r="B29" s="12" t="s">
        <v>14</v>
      </c>
      <c r="C29" s="13">
        <v>216.5</v>
      </c>
      <c r="D29" s="14" t="s">
        <v>12</v>
      </c>
      <c r="E29" s="14" t="s">
        <v>12</v>
      </c>
      <c r="F29" s="14">
        <v>186.5</v>
      </c>
      <c r="G29" s="15">
        <v>180.5</v>
      </c>
      <c r="H29" s="14">
        <f t="shared" ref="H29:H39" si="2">((G29*100)/F29)-100</f>
        <v>-3.2171581769436983</v>
      </c>
      <c r="I29" s="14">
        <f t="shared" ref="I29:I39" si="3">((G29*100)/C29)-100</f>
        <v>-16.628175519630489</v>
      </c>
    </row>
    <row r="30" spans="2:10" x14ac:dyDescent="0.2">
      <c r="B30" s="12" t="s">
        <v>16</v>
      </c>
      <c r="C30" s="13">
        <v>211</v>
      </c>
      <c r="D30" s="14">
        <v>212</v>
      </c>
      <c r="E30" s="14">
        <v>184</v>
      </c>
      <c r="F30" s="14">
        <v>208</v>
      </c>
      <c r="G30" s="15">
        <v>240</v>
      </c>
      <c r="H30" s="14">
        <f>((G30*100)/F30)-100</f>
        <v>15.384615384615387</v>
      </c>
      <c r="I30" s="14">
        <f>((G30*100)/C30)-100</f>
        <v>13.744075829383888</v>
      </c>
    </row>
    <row r="31" spans="2:10" x14ac:dyDescent="0.2">
      <c r="B31" s="12" t="s">
        <v>33</v>
      </c>
      <c r="C31" s="13">
        <v>246.66666666666666</v>
      </c>
      <c r="D31" s="14">
        <v>215.66666666666666</v>
      </c>
      <c r="E31" s="14">
        <v>215</v>
      </c>
      <c r="F31" s="14">
        <v>215.66666666666666</v>
      </c>
      <c r="G31" s="15">
        <v>216.33333333333334</v>
      </c>
      <c r="H31" s="14">
        <f t="shared" si="2"/>
        <v>0.30911901081918813</v>
      </c>
      <c r="I31" s="14">
        <f t="shared" si="3"/>
        <v>-12.297297297297291</v>
      </c>
    </row>
    <row r="32" spans="2:10" x14ac:dyDescent="0.2">
      <c r="B32" s="12" t="s">
        <v>21</v>
      </c>
      <c r="C32" s="13">
        <v>202.23149462680581</v>
      </c>
      <c r="D32" s="14">
        <v>167.93100000000001</v>
      </c>
      <c r="E32" s="14">
        <v>168.946</v>
      </c>
      <c r="F32" s="14">
        <v>165.422</v>
      </c>
      <c r="G32" s="15">
        <v>187.43100000000001</v>
      </c>
      <c r="H32" s="14">
        <f t="shared" si="2"/>
        <v>13.304759947286342</v>
      </c>
      <c r="I32" s="14">
        <f t="shared" si="3"/>
        <v>-7.3185903383240856</v>
      </c>
    </row>
    <row r="33" spans="2:10" s="21" customFormat="1" x14ac:dyDescent="0.2">
      <c r="B33" s="16" t="s">
        <v>22</v>
      </c>
      <c r="C33" s="17">
        <v>192.19</v>
      </c>
      <c r="D33" s="18">
        <v>168.07</v>
      </c>
      <c r="E33" s="18">
        <v>168.07</v>
      </c>
      <c r="F33" s="18">
        <v>158.91999999999999</v>
      </c>
      <c r="G33" s="19">
        <v>165.49</v>
      </c>
      <c r="H33" s="18">
        <f t="shared" si="2"/>
        <v>4.1341555499622586</v>
      </c>
      <c r="I33" s="18">
        <f t="shared" si="3"/>
        <v>-13.892502211353346</v>
      </c>
      <c r="J33" s="20"/>
    </row>
    <row r="34" spans="2:10" x14ac:dyDescent="0.2">
      <c r="B34" s="12" t="s">
        <v>23</v>
      </c>
      <c r="C34" s="13">
        <v>204.48</v>
      </c>
      <c r="D34" s="14" t="s">
        <v>12</v>
      </c>
      <c r="E34" s="14" t="s">
        <v>12</v>
      </c>
      <c r="F34" s="14" t="s">
        <v>12</v>
      </c>
      <c r="G34" s="15">
        <v>193.51</v>
      </c>
      <c r="H34" s="14" t="s">
        <v>12</v>
      </c>
      <c r="I34" s="14">
        <f t="shared" si="3"/>
        <v>-5.3648278560250304</v>
      </c>
    </row>
    <row r="35" spans="2:10" x14ac:dyDescent="0.2">
      <c r="B35" s="12" t="s">
        <v>34</v>
      </c>
      <c r="C35" s="13">
        <v>240.5</v>
      </c>
      <c r="D35" s="14">
        <v>201.5</v>
      </c>
      <c r="E35" s="14" t="s">
        <v>12</v>
      </c>
      <c r="F35" s="14">
        <v>202</v>
      </c>
      <c r="G35" s="15">
        <v>203.5</v>
      </c>
      <c r="H35" s="14">
        <f t="shared" si="2"/>
        <v>0.74257425742574412</v>
      </c>
      <c r="I35" s="14">
        <f t="shared" si="3"/>
        <v>-15.384615384615387</v>
      </c>
    </row>
    <row r="36" spans="2:10" x14ac:dyDescent="0.2">
      <c r="B36" s="12" t="s">
        <v>24</v>
      </c>
      <c r="C36" s="13">
        <v>214.73715796778006</v>
      </c>
      <c r="D36" s="14">
        <v>176.23235389606543</v>
      </c>
      <c r="E36" s="14">
        <v>167.20744617862303</v>
      </c>
      <c r="F36" s="14">
        <v>171.83924960363046</v>
      </c>
      <c r="G36" s="15">
        <v>172.01943701004117</v>
      </c>
      <c r="H36" s="14">
        <f t="shared" si="2"/>
        <v>0.10485811991517835</v>
      </c>
      <c r="I36" s="14">
        <f t="shared" si="3"/>
        <v>-19.893027067140565</v>
      </c>
    </row>
    <row r="37" spans="2:10" x14ac:dyDescent="0.2">
      <c r="B37" s="12" t="s">
        <v>25</v>
      </c>
      <c r="C37" s="13">
        <v>254</v>
      </c>
      <c r="D37" s="14">
        <v>214</v>
      </c>
      <c r="E37" s="14">
        <v>216</v>
      </c>
      <c r="F37" s="14">
        <v>215</v>
      </c>
      <c r="G37" s="15">
        <v>219</v>
      </c>
      <c r="H37" s="14">
        <f t="shared" si="2"/>
        <v>1.8604651162790731</v>
      </c>
      <c r="I37" s="14">
        <f t="shared" si="3"/>
        <v>-13.779527559055111</v>
      </c>
    </row>
    <row r="38" spans="2:10" x14ac:dyDescent="0.2">
      <c r="B38" s="12" t="s">
        <v>26</v>
      </c>
      <c r="C38" s="13">
        <v>196.19</v>
      </c>
      <c r="D38" s="14" t="s">
        <v>12</v>
      </c>
      <c r="E38" s="14" t="s">
        <v>12</v>
      </c>
      <c r="F38" s="14" t="s">
        <v>12</v>
      </c>
      <c r="G38" s="15">
        <v>180.75</v>
      </c>
      <c r="H38" s="14" t="s">
        <v>12</v>
      </c>
      <c r="I38" s="14">
        <f t="shared" si="3"/>
        <v>-7.8699220143738273</v>
      </c>
    </row>
    <row r="39" spans="2:10" x14ac:dyDescent="0.2">
      <c r="B39" s="12" t="s">
        <v>29</v>
      </c>
      <c r="C39" s="13">
        <v>204</v>
      </c>
      <c r="D39" s="14">
        <v>167.5</v>
      </c>
      <c r="E39" s="14">
        <v>167.5</v>
      </c>
      <c r="F39" s="14">
        <v>167.5</v>
      </c>
      <c r="G39" s="15">
        <v>167.5</v>
      </c>
      <c r="H39" s="14">
        <f t="shared" si="2"/>
        <v>0</v>
      </c>
      <c r="I39" s="14">
        <f t="shared" si="3"/>
        <v>-17.892156862745097</v>
      </c>
    </row>
    <row r="40" spans="2:10" x14ac:dyDescent="0.2">
      <c r="B40" s="22" t="s">
        <v>35</v>
      </c>
      <c r="C40" s="22"/>
      <c r="D40" s="22"/>
      <c r="E40" s="22"/>
      <c r="F40" s="22"/>
      <c r="G40" s="22"/>
      <c r="H40" s="22"/>
      <c r="I40" s="22"/>
    </row>
    <row r="41" spans="2:10" x14ac:dyDescent="0.2">
      <c r="B41" s="23" t="s">
        <v>32</v>
      </c>
      <c r="C41" s="24">
        <v>186.4</v>
      </c>
      <c r="D41" s="14">
        <v>166.8</v>
      </c>
      <c r="E41" s="14">
        <v>164</v>
      </c>
      <c r="F41" s="14">
        <v>164</v>
      </c>
      <c r="G41" s="25">
        <v>164</v>
      </c>
      <c r="H41" s="14">
        <f>((G41*100)/F41)-100</f>
        <v>0</v>
      </c>
      <c r="I41" s="14">
        <f>((G41*100)/C41)-100</f>
        <v>-12.017167381974247</v>
      </c>
    </row>
    <row r="42" spans="2:10" x14ac:dyDescent="0.2">
      <c r="B42" s="12" t="s">
        <v>11</v>
      </c>
      <c r="C42" s="13">
        <v>168.73</v>
      </c>
      <c r="D42" s="14">
        <v>157.22500000000002</v>
      </c>
      <c r="E42" s="14">
        <v>157.22500000000002</v>
      </c>
      <c r="F42" s="14" t="s">
        <v>12</v>
      </c>
      <c r="G42" s="15" t="s">
        <v>12</v>
      </c>
      <c r="H42" s="14" t="s">
        <v>12</v>
      </c>
      <c r="I42" s="14" t="s">
        <v>12</v>
      </c>
    </row>
    <row r="43" spans="2:10" x14ac:dyDescent="0.2">
      <c r="B43" s="12" t="s">
        <v>14</v>
      </c>
      <c r="C43" s="13">
        <v>203.625</v>
      </c>
      <c r="D43" s="14" t="s">
        <v>12</v>
      </c>
      <c r="E43" s="14" t="s">
        <v>12</v>
      </c>
      <c r="F43" s="14">
        <v>185.16666666666666</v>
      </c>
      <c r="G43" s="15">
        <v>178.16666666666666</v>
      </c>
      <c r="H43" s="14">
        <f t="shared" ref="H43:H56" si="4">((G43*100)/F43)-100</f>
        <v>-3.7803780378037857</v>
      </c>
      <c r="I43" s="14">
        <f t="shared" ref="I43:I56" si="5">((G43*100)/C43)-100</f>
        <v>-12.502557806425216</v>
      </c>
    </row>
    <row r="44" spans="2:10" x14ac:dyDescent="0.2">
      <c r="B44" s="12" t="s">
        <v>16</v>
      </c>
      <c r="C44" s="13">
        <v>200</v>
      </c>
      <c r="D44" s="14">
        <v>230</v>
      </c>
      <c r="E44" s="14">
        <v>230</v>
      </c>
      <c r="F44" s="14">
        <v>205</v>
      </c>
      <c r="G44" s="15">
        <v>205</v>
      </c>
      <c r="H44" s="14">
        <f t="shared" si="4"/>
        <v>0</v>
      </c>
      <c r="I44" s="14">
        <f t="shared" si="5"/>
        <v>2.5</v>
      </c>
    </row>
    <row r="45" spans="2:10" x14ac:dyDescent="0.2">
      <c r="B45" s="12" t="s">
        <v>17</v>
      </c>
      <c r="C45" s="13">
        <v>225.16</v>
      </c>
      <c r="D45" s="14">
        <v>193.31</v>
      </c>
      <c r="E45" s="14">
        <v>193.35</v>
      </c>
      <c r="F45" s="14">
        <v>193.85</v>
      </c>
      <c r="G45" s="15">
        <v>194.57</v>
      </c>
      <c r="H45" s="14">
        <f t="shared" si="4"/>
        <v>0.37142120196028827</v>
      </c>
      <c r="I45" s="14">
        <f t="shared" si="5"/>
        <v>-13.585894475039964</v>
      </c>
    </row>
    <row r="46" spans="2:10" x14ac:dyDescent="0.2">
      <c r="B46" s="12" t="s">
        <v>18</v>
      </c>
      <c r="C46" s="13">
        <v>208.25</v>
      </c>
      <c r="D46" s="14" t="s">
        <v>12</v>
      </c>
      <c r="E46" s="14" t="s">
        <v>12</v>
      </c>
      <c r="F46" s="14">
        <v>194.58</v>
      </c>
      <c r="G46" s="15">
        <v>194.58</v>
      </c>
      <c r="H46" s="14">
        <f t="shared" si="4"/>
        <v>0</v>
      </c>
      <c r="I46" s="14">
        <f t="shared" si="5"/>
        <v>-6.5642256902761034</v>
      </c>
    </row>
    <row r="47" spans="2:10" x14ac:dyDescent="0.2">
      <c r="B47" s="12" t="s">
        <v>19</v>
      </c>
      <c r="C47" s="13">
        <v>183.5</v>
      </c>
      <c r="D47" s="14" t="s">
        <v>12</v>
      </c>
      <c r="E47" s="14" t="s">
        <v>12</v>
      </c>
      <c r="F47" s="14" t="s">
        <v>12</v>
      </c>
      <c r="G47" s="15">
        <v>188.1</v>
      </c>
      <c r="H47" s="14" t="s">
        <v>12</v>
      </c>
      <c r="I47" s="14">
        <f>((G47*100)/C47)-100</f>
        <v>2.5068119891008109</v>
      </c>
    </row>
    <row r="48" spans="2:10" x14ac:dyDescent="0.2">
      <c r="B48" s="12" t="s">
        <v>33</v>
      </c>
      <c r="C48" s="13">
        <v>236</v>
      </c>
      <c r="D48" s="14">
        <v>214.33333333333334</v>
      </c>
      <c r="E48" s="14">
        <v>213.66666666666666</v>
      </c>
      <c r="F48" s="14">
        <v>212.66666666666666</v>
      </c>
      <c r="G48" s="15">
        <v>213.33333333333334</v>
      </c>
      <c r="H48" s="14">
        <f t="shared" si="4"/>
        <v>0.31347962382446326</v>
      </c>
      <c r="I48" s="14">
        <f t="shared" si="5"/>
        <v>-9.604519774011294</v>
      </c>
    </row>
    <row r="49" spans="2:11" x14ac:dyDescent="0.2">
      <c r="B49" s="12" t="s">
        <v>20</v>
      </c>
      <c r="C49" s="13">
        <v>234.95142857142855</v>
      </c>
      <c r="D49" s="14" t="s">
        <v>12</v>
      </c>
      <c r="E49" s="14" t="s">
        <v>12</v>
      </c>
      <c r="F49" s="14">
        <v>212.875</v>
      </c>
      <c r="G49" s="15">
        <v>221.5</v>
      </c>
      <c r="H49" s="14">
        <f t="shared" si="4"/>
        <v>4.0516735173223708</v>
      </c>
      <c r="I49" s="14">
        <f t="shared" si="5"/>
        <v>-5.7251954811328716</v>
      </c>
    </row>
    <row r="50" spans="2:11" x14ac:dyDescent="0.2">
      <c r="B50" s="12" t="s">
        <v>21</v>
      </c>
      <c r="C50" s="13" t="s">
        <v>12</v>
      </c>
      <c r="D50" s="14">
        <v>138.5</v>
      </c>
      <c r="E50" s="14">
        <v>152</v>
      </c>
      <c r="F50" s="14" t="s">
        <v>12</v>
      </c>
      <c r="G50" s="15">
        <v>180</v>
      </c>
      <c r="H50" s="14" t="s">
        <v>12</v>
      </c>
      <c r="I50" s="14" t="s">
        <v>12</v>
      </c>
    </row>
    <row r="51" spans="2:11" s="21" customFormat="1" x14ac:dyDescent="0.2">
      <c r="B51" s="16" t="s">
        <v>22</v>
      </c>
      <c r="C51" s="17">
        <v>176.54</v>
      </c>
      <c r="D51" s="18" t="s">
        <v>12</v>
      </c>
      <c r="E51" s="18">
        <v>158.76</v>
      </c>
      <c r="F51" s="18">
        <v>165.55</v>
      </c>
      <c r="G51" s="19">
        <v>173.99</v>
      </c>
      <c r="H51" s="18">
        <f t="shared" si="4"/>
        <v>5.0981576562971895</v>
      </c>
      <c r="I51" s="18">
        <f t="shared" si="5"/>
        <v>-1.4444318568029928</v>
      </c>
      <c r="J51" s="20"/>
    </row>
    <row r="52" spans="2:11" x14ac:dyDescent="0.2">
      <c r="B52" s="12" t="s">
        <v>34</v>
      </c>
      <c r="C52" s="13">
        <v>227</v>
      </c>
      <c r="D52" s="14">
        <v>202</v>
      </c>
      <c r="E52" s="14" t="s">
        <v>12</v>
      </c>
      <c r="F52" s="14">
        <v>200.5</v>
      </c>
      <c r="G52" s="15">
        <v>199</v>
      </c>
      <c r="H52" s="14">
        <f t="shared" si="4"/>
        <v>-0.74812967581047474</v>
      </c>
      <c r="I52" s="14">
        <f t="shared" si="5"/>
        <v>-12.334801762114537</v>
      </c>
    </row>
    <row r="53" spans="2:11" x14ac:dyDescent="0.2">
      <c r="B53" s="12" t="s">
        <v>24</v>
      </c>
      <c r="C53" s="13">
        <v>188.24665703944038</v>
      </c>
      <c r="D53" s="14">
        <v>166.87165414228738</v>
      </c>
      <c r="E53" s="14">
        <v>176.2072803922033</v>
      </c>
      <c r="F53" s="14">
        <v>177.06088426009438</v>
      </c>
      <c r="G53" s="15">
        <v>179.13748267942219</v>
      </c>
      <c r="H53" s="14">
        <f t="shared" si="4"/>
        <v>1.1728160220172441</v>
      </c>
      <c r="I53" s="14">
        <f t="shared" si="5"/>
        <v>-4.8389567726080287</v>
      </c>
    </row>
    <row r="54" spans="2:11" x14ac:dyDescent="0.2">
      <c r="B54" s="12" t="s">
        <v>25</v>
      </c>
      <c r="C54" s="13">
        <v>235</v>
      </c>
      <c r="D54" s="14">
        <v>220</v>
      </c>
      <c r="E54" s="14">
        <v>223</v>
      </c>
      <c r="F54" s="14">
        <v>220</v>
      </c>
      <c r="G54" s="15">
        <v>222</v>
      </c>
      <c r="H54" s="14">
        <f t="shared" si="4"/>
        <v>0.90909090909090651</v>
      </c>
      <c r="I54" s="14">
        <f t="shared" si="5"/>
        <v>-5.5319148936170279</v>
      </c>
    </row>
    <row r="55" spans="2:11" x14ac:dyDescent="0.2">
      <c r="B55" s="12" t="s">
        <v>26</v>
      </c>
      <c r="C55" s="13">
        <v>176.285</v>
      </c>
      <c r="D55" s="14">
        <v>196.88</v>
      </c>
      <c r="E55" s="14" t="s">
        <v>12</v>
      </c>
      <c r="F55" s="14">
        <v>169.57999999999998</v>
      </c>
      <c r="G55" s="15">
        <v>207.17500000000001</v>
      </c>
      <c r="H55" s="14">
        <f t="shared" si="4"/>
        <v>22.169477532727925</v>
      </c>
      <c r="I55" s="14">
        <f t="shared" si="5"/>
        <v>17.522761437445055</v>
      </c>
    </row>
    <row r="56" spans="2:11" x14ac:dyDescent="0.2">
      <c r="B56" s="12" t="s">
        <v>29</v>
      </c>
      <c r="C56" s="13">
        <v>196</v>
      </c>
      <c r="D56" s="14">
        <v>160.66666666666666</v>
      </c>
      <c r="E56" s="14">
        <v>162.66666666666666</v>
      </c>
      <c r="F56" s="14">
        <v>163</v>
      </c>
      <c r="G56" s="15">
        <v>162.33333333333334</v>
      </c>
      <c r="H56" s="14">
        <f t="shared" si="4"/>
        <v>-0.4089979550102214</v>
      </c>
      <c r="I56" s="14">
        <f t="shared" si="5"/>
        <v>-17.176870748299322</v>
      </c>
    </row>
    <row r="57" spans="2:11" x14ac:dyDescent="0.2">
      <c r="B57" s="22" t="s">
        <v>36</v>
      </c>
      <c r="C57" s="22"/>
      <c r="D57" s="22"/>
      <c r="E57" s="22"/>
      <c r="F57" s="22"/>
      <c r="G57" s="22"/>
      <c r="H57" s="22"/>
      <c r="I57" s="22"/>
    </row>
    <row r="58" spans="2:11" x14ac:dyDescent="0.2">
      <c r="B58" s="12" t="s">
        <v>13</v>
      </c>
      <c r="C58" s="24">
        <v>203.51</v>
      </c>
      <c r="D58" s="14" t="s">
        <v>12</v>
      </c>
      <c r="E58" s="14" t="s">
        <v>12</v>
      </c>
      <c r="F58" s="14">
        <v>189.35</v>
      </c>
      <c r="G58" s="25">
        <v>200.34</v>
      </c>
      <c r="H58" s="14">
        <f>((G58*100)/F58)-100</f>
        <v>5.8040665434380827</v>
      </c>
      <c r="I58" s="14">
        <f>((G58*100)/C58)-100</f>
        <v>-1.5576630141025021</v>
      </c>
    </row>
    <row r="59" spans="2:11" x14ac:dyDescent="0.2">
      <c r="B59" s="12" t="s">
        <v>14</v>
      </c>
      <c r="C59" s="13">
        <v>202.75</v>
      </c>
      <c r="D59" s="14" t="s">
        <v>12</v>
      </c>
      <c r="E59" s="14" t="s">
        <v>12</v>
      </c>
      <c r="F59" s="14">
        <v>179.33333333333334</v>
      </c>
      <c r="G59" s="15">
        <v>174.16666666666666</v>
      </c>
      <c r="H59" s="14">
        <f t="shared" ref="H59:H61" si="6">((G59*100)/F59)-100</f>
        <v>-2.8810408921933259</v>
      </c>
      <c r="I59" s="14">
        <f t="shared" ref="I59:I61" si="7">((G59*100)/C59)-100</f>
        <v>-14.097821619399923</v>
      </c>
    </row>
    <row r="60" spans="2:11" x14ac:dyDescent="0.2">
      <c r="B60" s="12" t="s">
        <v>37</v>
      </c>
      <c r="C60" s="13" t="s">
        <v>12</v>
      </c>
      <c r="D60" s="14" t="s">
        <v>12</v>
      </c>
      <c r="E60" s="14" t="s">
        <v>12</v>
      </c>
      <c r="F60" s="14" t="s">
        <v>12</v>
      </c>
      <c r="G60" s="15">
        <v>210</v>
      </c>
      <c r="H60" s="14" t="s">
        <v>12</v>
      </c>
      <c r="I60" s="14" t="s">
        <v>12</v>
      </c>
    </row>
    <row r="61" spans="2:11" x14ac:dyDescent="0.2">
      <c r="B61" s="12" t="s">
        <v>24</v>
      </c>
      <c r="C61" s="13">
        <v>168.08574482849161</v>
      </c>
      <c r="D61" s="14">
        <v>146.5909279415703</v>
      </c>
      <c r="E61" s="14">
        <v>150.62880420623833</v>
      </c>
      <c r="F61" s="14">
        <v>148.57924067938214</v>
      </c>
      <c r="G61" s="15">
        <v>148.76715449006321</v>
      </c>
      <c r="H61" s="14">
        <f t="shared" si="6"/>
        <v>0.12647379931532043</v>
      </c>
      <c r="I61" s="14">
        <f t="shared" si="7"/>
        <v>-11.493294900254853</v>
      </c>
    </row>
    <row r="62" spans="2:11" x14ac:dyDescent="0.2">
      <c r="B62" s="26" t="s">
        <v>38</v>
      </c>
      <c r="C62" s="26"/>
      <c r="D62" s="26"/>
      <c r="E62" s="26"/>
      <c r="F62" s="26"/>
      <c r="G62" s="26"/>
      <c r="H62" s="26"/>
      <c r="I62" s="26"/>
    </row>
    <row r="63" spans="2:11" x14ac:dyDescent="0.2">
      <c r="B63" s="27" t="s">
        <v>39</v>
      </c>
      <c r="C63" s="28">
        <v>508.45408569794097</v>
      </c>
      <c r="D63" s="14">
        <v>432.637</v>
      </c>
      <c r="E63" s="14">
        <v>442.81299999999999</v>
      </c>
      <c r="F63" s="14">
        <v>458.92700000000002</v>
      </c>
      <c r="G63" s="15">
        <v>445.51299999999998</v>
      </c>
      <c r="H63" s="29">
        <f>((G63*100)/F63)-100</f>
        <v>-2.9229049500247442</v>
      </c>
      <c r="I63" s="29">
        <f>((G63*100)/C63)-100</f>
        <v>-12.378912367582515</v>
      </c>
    </row>
    <row r="64" spans="2:11" x14ac:dyDescent="0.2">
      <c r="B64" s="30" t="s">
        <v>22</v>
      </c>
      <c r="C64" s="31">
        <v>548.59</v>
      </c>
      <c r="D64" s="32">
        <v>465.02</v>
      </c>
      <c r="E64" s="32">
        <v>475.11</v>
      </c>
      <c r="F64" s="32">
        <v>465.1</v>
      </c>
      <c r="G64" s="33">
        <v>489.44</v>
      </c>
      <c r="H64" s="29">
        <f>((G64*100)/F64)-100</f>
        <v>5.2332831649107732</v>
      </c>
      <c r="I64" s="29">
        <f>((G64*100)/C64)-100</f>
        <v>-10.782187061375538</v>
      </c>
      <c r="J64" s="34"/>
      <c r="K64" s="20"/>
    </row>
    <row r="65" spans="2:9" ht="12.75" thickBot="1" x14ac:dyDescent="0.25">
      <c r="B65" s="35" t="s">
        <v>24</v>
      </c>
      <c r="C65" s="36">
        <v>571.53841825922245</v>
      </c>
      <c r="D65" s="37">
        <v>493.37760114887783</v>
      </c>
      <c r="E65" s="37">
        <v>500.86208938256402</v>
      </c>
      <c r="F65" s="37">
        <v>505.42337963182723</v>
      </c>
      <c r="G65" s="38">
        <v>501.70121291498197</v>
      </c>
      <c r="H65" s="39">
        <f>((G65*100)/F65)-100</f>
        <v>-0.73644529850531626</v>
      </c>
      <c r="I65" s="39">
        <f>((G65*100)/C65)-100</f>
        <v>-12.219162021854785</v>
      </c>
    </row>
    <row r="66" spans="2:9" ht="12.75" thickTop="1" x14ac:dyDescent="0.2">
      <c r="B66" s="27"/>
      <c r="C66" s="14"/>
      <c r="D66" s="14"/>
      <c r="E66" s="14"/>
      <c r="F66" s="14"/>
      <c r="G66" s="14"/>
      <c r="H66" s="29"/>
      <c r="I66" s="29"/>
    </row>
    <row r="67" spans="2:9" x14ac:dyDescent="0.2">
      <c r="B67" s="40" t="s">
        <v>40</v>
      </c>
      <c r="C67" s="41"/>
      <c r="D67" s="41"/>
      <c r="E67" s="42"/>
      <c r="F67" s="42"/>
      <c r="G67" s="42"/>
      <c r="H67" s="42"/>
      <c r="I67" s="40"/>
    </row>
    <row r="68" spans="2:9" x14ac:dyDescent="0.2">
      <c r="B68" s="40" t="s">
        <v>41</v>
      </c>
      <c r="C68" s="43"/>
      <c r="D68" s="43"/>
      <c r="E68" s="44"/>
      <c r="F68" s="44"/>
      <c r="G68" s="44"/>
      <c r="H68" s="44"/>
      <c r="I68" s="40"/>
    </row>
    <row r="69" spans="2:9" x14ac:dyDescent="0.2">
      <c r="B69" s="40" t="s">
        <v>42</v>
      </c>
      <c r="C69" s="45"/>
      <c r="D69" s="45"/>
      <c r="E69" s="45"/>
      <c r="F69" s="45"/>
      <c r="G69" s="45"/>
      <c r="H69" s="45"/>
      <c r="I69" s="45"/>
    </row>
    <row r="70" spans="2:9" x14ac:dyDescent="0.2">
      <c r="B70" s="45"/>
      <c r="C70" s="45"/>
      <c r="D70" s="46"/>
      <c r="E70" s="46"/>
      <c r="F70" s="46"/>
      <c r="G70" s="47"/>
      <c r="H70" s="45"/>
      <c r="I70" s="45"/>
    </row>
    <row r="71" spans="2:9" x14ac:dyDescent="0.2">
      <c r="B71" s="45"/>
      <c r="C71" s="45"/>
      <c r="D71" s="46"/>
      <c r="E71" s="47"/>
      <c r="F71" s="45" t="s">
        <v>43</v>
      </c>
      <c r="G71" s="45"/>
      <c r="H71" s="45"/>
      <c r="I71" s="45"/>
    </row>
    <row r="76" spans="2:9" x14ac:dyDescent="0.2">
      <c r="E76" s="20"/>
    </row>
    <row r="77" spans="2:9" x14ac:dyDescent="0.2">
      <c r="F77" s="20"/>
    </row>
  </sheetData>
  <mergeCells count="10">
    <mergeCell ref="B26:I26"/>
    <mergeCell ref="B40:I40"/>
    <mergeCell ref="B57:I57"/>
    <mergeCell ref="B62:I62"/>
    <mergeCell ref="B2:I2"/>
    <mergeCell ref="B4:B5"/>
    <mergeCell ref="C4:D4"/>
    <mergeCell ref="E4:G4"/>
    <mergeCell ref="H4:I4"/>
    <mergeCell ref="B6:I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2026-01-26T07:50:49Z</dcterms:created>
  <dcterms:modified xsi:type="dcterms:W3CDTF">2026-01-26T07:52:17Z</dcterms:modified>
</cp:coreProperties>
</file>