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6\2026_1 sav\Lenteles\"/>
    </mc:Choice>
  </mc:AlternateContent>
  <xr:revisionPtr revIDLastSave="0" documentId="13_ncr:1_{AC6ECDB1-F725-49DC-A1D1-42B649D242D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rzoves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8" i="2" l="1"/>
  <c r="L98" i="2"/>
  <c r="N94" i="2"/>
  <c r="M95" i="2"/>
  <c r="L95" i="2"/>
  <c r="M94" i="2"/>
  <c r="L94" i="2"/>
  <c r="M69" i="2"/>
  <c r="L69" i="2"/>
  <c r="M68" i="2"/>
  <c r="L68" i="2"/>
  <c r="N54" i="2"/>
  <c r="N52" i="2"/>
  <c r="N14" i="2"/>
  <c r="N15" i="2"/>
  <c r="N12" i="2"/>
  <c r="M54" i="2"/>
  <c r="L54" i="2"/>
  <c r="M52" i="2"/>
  <c r="L52" i="2"/>
  <c r="M30" i="2"/>
  <c r="L30" i="2"/>
  <c r="M28" i="2"/>
  <c r="L28" i="2"/>
  <c r="M13" i="2"/>
  <c r="M14" i="2"/>
  <c r="M15" i="2"/>
  <c r="L14" i="2"/>
  <c r="L15" i="2"/>
  <c r="M12" i="2"/>
  <c r="L12" i="2"/>
  <c r="B122" i="2"/>
  <c r="B121" i="2"/>
  <c r="B120" i="2"/>
</calcChain>
</file>

<file path=xl/sharedStrings.xml><?xml version="1.0" encoding="utf-8"?>
<sst xmlns="http://schemas.openxmlformats.org/spreadsheetml/2006/main" count="798" uniqueCount="56">
  <si>
    <t>Produktas</t>
  </si>
  <si>
    <t>Vidutinė svertinė kaina, EUR/mat. vnt.</t>
  </si>
  <si>
    <t>Pokytis, %</t>
  </si>
  <si>
    <t>savaitės**</t>
  </si>
  <si>
    <t>mėnesio***</t>
  </si>
  <si>
    <t>metų****</t>
  </si>
  <si>
    <t>nacionalinės kokybės</t>
  </si>
  <si>
    <t>supakuotos</t>
  </si>
  <si>
    <t>1 kg</t>
  </si>
  <si>
    <t>be akcijų</t>
  </si>
  <si>
    <t>-</t>
  </si>
  <si>
    <t>Bulvės</t>
  </si>
  <si>
    <t>visų klasių, neplautos</t>
  </si>
  <si>
    <t>akcinė</t>
  </si>
  <si>
    <t>nesupakuotos</t>
  </si>
  <si>
    <t>importuotos, naujo derliaus</t>
  </si>
  <si>
    <t>importuotos, seno derliaus</t>
  </si>
  <si>
    <t>visų klasių, plautos</t>
  </si>
  <si>
    <t>Burokėliai</t>
  </si>
  <si>
    <t>supakuoti</t>
  </si>
  <si>
    <t>lietuviški</t>
  </si>
  <si>
    <t>visų klasių</t>
  </si>
  <si>
    <t>supakuoti arba nesupakuoti</t>
  </si>
  <si>
    <t>virti</t>
  </si>
  <si>
    <t>vakuuminėje  pakuotėje</t>
  </si>
  <si>
    <t>Morkos</t>
  </si>
  <si>
    <t>Baltagūžiai kopūstai</t>
  </si>
  <si>
    <t>nesupakuoti</t>
  </si>
  <si>
    <t>importuoti, seno derliaus</t>
  </si>
  <si>
    <t>rauginti</t>
  </si>
  <si>
    <t xml:space="preserve">Trumpavaisiai agurkai </t>
  </si>
  <si>
    <t>importuoti</t>
  </si>
  <si>
    <t>Pomidorai</t>
  </si>
  <si>
    <t>Paprikos</t>
  </si>
  <si>
    <t>raudonosios</t>
  </si>
  <si>
    <t>Svogūnai,                  geltonieji</t>
  </si>
  <si>
    <t>Česnakai</t>
  </si>
  <si>
    <t>Obuoliai</t>
  </si>
  <si>
    <t>Jonagold</t>
  </si>
  <si>
    <t>Golden</t>
  </si>
  <si>
    <t>Bananai</t>
  </si>
  <si>
    <t>Šaltinis ŽŪDC (LŽŪMPRIS) </t>
  </si>
  <si>
    <t>Naudojant  ŽŪDC (LŽŪMPRIS) duomenis, būtina nurodyti informacijos šaltinį</t>
  </si>
  <si>
    <t>importuoti, naujo derliaus</t>
  </si>
  <si>
    <t>lietuviškos, naujo derliaus</t>
  </si>
  <si>
    <t>lietuviški, naujo derliaus</t>
  </si>
  <si>
    <t>Mata-
vimo
 vnt.</t>
  </si>
  <si>
    <t>Baltagūžiai 
kopūstai</t>
  </si>
  <si>
    <t>Ilgavaisiai 
agurkai</t>
  </si>
  <si>
    <t>lietuviškos, seno derliaus</t>
  </si>
  <si>
    <t>lietuviški, seno derliaus</t>
  </si>
  <si>
    <t>51 sav.</t>
  </si>
  <si>
    <t>52 sav.</t>
  </si>
  <si>
    <t>1 sav.</t>
  </si>
  <si>
    <t>*  kainos registruojamos Vilniaus, Kauno, Šiaulių, Panevėžio ir Alytaus miestų UAB „Lidl Lietuva“, UAB „Maxima LT“,
 UAB „Norfos mažmena“, UAB „IKI Lietuva“ ir UAB „Rimi Lietuva“ prekybos tinklų parduotuvėse.</t>
  </si>
  <si>
    <t>Bulvių, daržovių ir vaisių vidutinės mažmeninės kainos Lietuvos didžiųjų prekybos tinklų parduotuvėse* 
2025–2026 m. 1 sav. (2025-01-03–2026-01-02)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</si>
</sst>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9"/>
      <name val="Times New Roman"/>
      <family val="1"/>
      <charset val="186"/>
    </font>
    <font>
      <i/>
      <sz val="8"/>
      <name val="Times New Roman"/>
      <family val="1"/>
      <charset val="186"/>
    </font>
    <font>
      <sz val="8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color rgb="FFFF0000"/>
      <name val="Arial"/>
      <family val="2"/>
      <charset val="186"/>
    </font>
    <font>
      <sz val="9"/>
      <color rgb="FF000000"/>
      <name val="Times New Roman"/>
      <family val="1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  <font>
      <sz val="8"/>
      <color rgb="FFFF0000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55">
    <border>
      <left/>
      <right/>
      <top/>
      <bottom/>
      <diagonal/>
    </border>
    <border>
      <left/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theme="0" tint="-0.34998626667073579"/>
      </top>
      <bottom/>
      <diagonal/>
    </border>
    <border>
      <left style="thin">
        <color indexed="9"/>
      </left>
      <right/>
      <top style="thin">
        <color theme="0" tint="-0.34998626667073579"/>
      </top>
      <bottom style="thin">
        <color indexed="9"/>
      </bottom>
      <diagonal/>
    </border>
    <border>
      <left/>
      <right/>
      <top style="thin">
        <color theme="0" tint="-0.34998626667073579"/>
      </top>
      <bottom style="thin">
        <color indexed="9"/>
      </bottom>
      <diagonal/>
    </border>
    <border>
      <left style="thin">
        <color theme="0"/>
      </left>
      <right/>
      <top style="thin">
        <color theme="0" tint="-0.34998626667073579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/>
      <bottom/>
      <diagonal/>
    </border>
    <border>
      <left style="thin">
        <color theme="0" tint="-0.34998626667073579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55"/>
      </top>
      <bottom/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 style="thin">
        <color theme="0" tint="-0.34998626667073579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theme="0" tint="-0.34998626667073579"/>
      </right>
      <top style="thin">
        <color indexed="55"/>
      </top>
      <bottom/>
      <diagonal/>
    </border>
    <border>
      <left style="thin">
        <color indexed="55"/>
      </left>
      <right style="thin">
        <color theme="0" tint="-0.34998626667073579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55"/>
      </right>
      <top/>
      <bottom style="thin">
        <color indexed="55"/>
      </bottom>
      <diagonal/>
    </border>
    <border>
      <left/>
      <right style="thin">
        <color indexed="55"/>
      </right>
      <top style="thin">
        <color theme="0" tint="-0.34998626667073579"/>
      </top>
      <bottom/>
      <diagonal/>
    </border>
    <border>
      <left style="hair">
        <color theme="0" tint="-0.14996795556505021"/>
      </left>
      <right/>
      <top/>
      <bottom/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 style="thin">
        <color theme="0" tint="-0.34998626667073579"/>
      </right>
      <top/>
      <bottom/>
      <diagonal/>
    </border>
    <border>
      <left/>
      <right style="medium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ck">
        <color theme="0" tint="-0.34998626667073579"/>
      </bottom>
      <diagonal/>
    </border>
    <border>
      <left/>
      <right style="thin">
        <color indexed="55"/>
      </right>
      <top/>
      <bottom style="thick">
        <color theme="0" tint="-0.34998626667073579"/>
      </bottom>
      <diagonal/>
    </border>
    <border>
      <left style="thin">
        <color indexed="55"/>
      </left>
      <right style="thin">
        <color indexed="55"/>
      </right>
      <top/>
      <bottom style="thick">
        <color theme="0" tint="-0.3499862666707357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34998626667073579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34998626667073579"/>
      </bottom>
      <diagonal/>
    </border>
    <border>
      <left/>
      <right style="thin">
        <color indexed="55"/>
      </right>
      <top style="thin">
        <color indexed="55"/>
      </top>
      <bottom style="thick">
        <color theme="0" tint="-0.34998626667073579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34998626667073579"/>
      </bottom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thick">
        <color theme="0" tint="-0.34998626667073579"/>
      </bottom>
      <diagonal/>
    </border>
    <border>
      <left style="thin">
        <color indexed="55"/>
      </left>
      <right style="thin">
        <color indexed="55"/>
      </right>
      <top style="thin">
        <color theme="0" tint="-0.34998626667073579"/>
      </top>
      <bottom/>
      <diagonal/>
    </border>
    <border>
      <left/>
      <right style="thin">
        <color theme="0"/>
      </right>
      <top style="thin">
        <color theme="0" tint="-0.3499862666707357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55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85">
    <xf numFmtId="0" fontId="0" fillId="0" borderId="0" xfId="0"/>
    <xf numFmtId="0" fontId="1" fillId="0" borderId="0" xfId="1"/>
    <xf numFmtId="0" fontId="3" fillId="0" borderId="0" xfId="1" applyFont="1"/>
    <xf numFmtId="0" fontId="3" fillId="2" borderId="0" xfId="1" applyFont="1" applyFill="1"/>
    <xf numFmtId="0" fontId="2" fillId="2" borderId="0" xfId="1" applyFont="1" applyFill="1"/>
    <xf numFmtId="0" fontId="3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1" fillId="0" borderId="0" xfId="3"/>
    <xf numFmtId="2" fontId="3" fillId="2" borderId="0" xfId="1" applyNumberFormat="1" applyFont="1" applyFill="1" applyAlignment="1">
      <alignment horizontal="center" vertical="center"/>
    </xf>
    <xf numFmtId="2" fontId="6" fillId="2" borderId="0" xfId="1" applyNumberFormat="1" applyFont="1" applyFill="1" applyAlignment="1">
      <alignment horizontal="right" vertical="center"/>
    </xf>
    <xf numFmtId="0" fontId="1" fillId="0" borderId="0" xfId="3" applyAlignment="1">
      <alignment horizontal="right"/>
    </xf>
    <xf numFmtId="2" fontId="7" fillId="2" borderId="0" xfId="1" applyNumberFormat="1" applyFont="1" applyFill="1" applyAlignment="1">
      <alignment horizontal="right" vertical="center"/>
    </xf>
    <xf numFmtId="0" fontId="1" fillId="0" borderId="38" xfId="3" applyBorder="1"/>
    <xf numFmtId="0" fontId="1" fillId="0" borderId="0" xfId="1" applyAlignment="1">
      <alignment horizontal="center"/>
    </xf>
    <xf numFmtId="2" fontId="3" fillId="2" borderId="0" xfId="1" applyNumberFormat="1" applyFont="1" applyFill="1" applyAlignment="1">
      <alignment horizontal="right" vertical="center"/>
    </xf>
    <xf numFmtId="0" fontId="3" fillId="0" borderId="0" xfId="1" applyFont="1" applyAlignment="1">
      <alignment horizontal="center"/>
    </xf>
    <xf numFmtId="0" fontId="3" fillId="5" borderId="0" xfId="1" applyFont="1" applyFill="1" applyAlignment="1">
      <alignment horizontal="left"/>
    </xf>
    <xf numFmtId="2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left"/>
    </xf>
    <xf numFmtId="0" fontId="4" fillId="0" borderId="0" xfId="3" applyFont="1"/>
    <xf numFmtId="0" fontId="4" fillId="0" borderId="0" xfId="2" applyFont="1"/>
    <xf numFmtId="0" fontId="8" fillId="0" borderId="0" xfId="0" applyFont="1" applyAlignment="1">
      <alignment vertical="center"/>
    </xf>
    <xf numFmtId="0" fontId="9" fillId="0" borderId="0" xfId="2" applyFont="1"/>
    <xf numFmtId="0" fontId="10" fillId="0" borderId="0" xfId="0" applyFont="1" applyAlignment="1">
      <alignment vertical="center"/>
    </xf>
    <xf numFmtId="0" fontId="5" fillId="0" borderId="0" xfId="2" applyFont="1"/>
    <xf numFmtId="0" fontId="11" fillId="0" borderId="0" xfId="2" applyFont="1"/>
    <xf numFmtId="0" fontId="10" fillId="0" borderId="0" xfId="0" applyFont="1" applyAlignment="1">
      <alignment vertical="center" wrapText="1"/>
    </xf>
    <xf numFmtId="0" fontId="3" fillId="0" borderId="0" xfId="2" applyFont="1" applyAlignment="1">
      <alignment horizontal="center"/>
    </xf>
    <xf numFmtId="0" fontId="3" fillId="0" borderId="0" xfId="2" applyFont="1"/>
    <xf numFmtId="0" fontId="1" fillId="0" borderId="0" xfId="2"/>
    <xf numFmtId="0" fontId="13" fillId="0" borderId="0" xfId="1" applyFont="1"/>
    <xf numFmtId="0" fontId="13" fillId="0" borderId="0" xfId="1" applyFont="1" applyAlignment="1">
      <alignment horizontal="center"/>
    </xf>
    <xf numFmtId="0" fontId="14" fillId="3" borderId="9" xfId="1" applyFont="1" applyFill="1" applyBorder="1" applyAlignment="1">
      <alignment vertical="center" wrapText="1"/>
    </xf>
    <xf numFmtId="0" fontId="14" fillId="3" borderId="13" xfId="2" applyFont="1" applyFill="1" applyBorder="1" applyAlignment="1">
      <alignment horizontal="center" vertical="center" textRotation="90"/>
    </xf>
    <xf numFmtId="0" fontId="14" fillId="0" borderId="0" xfId="1" applyFont="1" applyAlignment="1">
      <alignment horizontal="center" vertical="center"/>
    </xf>
    <xf numFmtId="0" fontId="14" fillId="0" borderId="16" xfId="1" applyFont="1" applyBorder="1" applyAlignment="1">
      <alignment horizontal="left" vertical="center" wrapText="1"/>
    </xf>
    <xf numFmtId="0" fontId="14" fillId="0" borderId="17" xfId="1" applyFont="1" applyBorder="1" applyAlignment="1">
      <alignment horizontal="left" vertical="center" wrapText="1"/>
    </xf>
    <xf numFmtId="0" fontId="14" fillId="0" borderId="18" xfId="1" applyFont="1" applyBorder="1" applyAlignment="1">
      <alignment horizontal="left" vertical="center" wrapText="1"/>
    </xf>
    <xf numFmtId="2" fontId="14" fillId="0" borderId="18" xfId="1" applyNumberFormat="1" applyFont="1" applyBorder="1" applyAlignment="1">
      <alignment horizontal="center" vertical="center"/>
    </xf>
    <xf numFmtId="2" fontId="14" fillId="0" borderId="19" xfId="1" applyNumberFormat="1" applyFont="1" applyBorder="1" applyAlignment="1">
      <alignment horizontal="center" vertical="center"/>
    </xf>
    <xf numFmtId="2" fontId="14" fillId="0" borderId="16" xfId="1" applyNumberFormat="1" applyFont="1" applyBorder="1" applyAlignment="1">
      <alignment horizontal="center" vertical="center"/>
    </xf>
    <xf numFmtId="2" fontId="14" fillId="0" borderId="15" xfId="1" applyNumberFormat="1" applyFont="1" applyBorder="1" applyAlignment="1">
      <alignment horizontal="center" vertical="center"/>
    </xf>
    <xf numFmtId="0" fontId="14" fillId="0" borderId="20" xfId="1" applyFont="1" applyBorder="1" applyAlignment="1">
      <alignment horizontal="left" vertical="center"/>
    </xf>
    <xf numFmtId="2" fontId="14" fillId="0" borderId="17" xfId="1" applyNumberFormat="1" applyFont="1" applyBorder="1" applyAlignment="1">
      <alignment horizontal="right" vertical="center"/>
    </xf>
    <xf numFmtId="2" fontId="14" fillId="0" borderId="23" xfId="1" applyNumberFormat="1" applyFont="1" applyBorder="1" applyAlignment="1">
      <alignment horizontal="right" vertical="center"/>
    </xf>
    <xf numFmtId="2" fontId="14" fillId="0" borderId="24" xfId="1" applyNumberFormat="1" applyFont="1" applyBorder="1" applyAlignment="1">
      <alignment horizontal="right" vertical="center"/>
    </xf>
    <xf numFmtId="2" fontId="14" fillId="0" borderId="25" xfId="1" applyNumberFormat="1" applyFont="1" applyBorder="1" applyAlignment="1">
      <alignment horizontal="right" vertical="center"/>
    </xf>
    <xf numFmtId="0" fontId="15" fillId="0" borderId="18" xfId="1" applyFont="1" applyBorder="1" applyAlignment="1">
      <alignment horizontal="right" vertical="center" wrapText="1"/>
    </xf>
    <xf numFmtId="2" fontId="15" fillId="0" borderId="17" xfId="1" applyNumberFormat="1" applyFont="1" applyBorder="1" applyAlignment="1">
      <alignment horizontal="right" vertical="center"/>
    </xf>
    <xf numFmtId="2" fontId="15" fillId="0" borderId="23" xfId="1" applyNumberFormat="1" applyFont="1" applyBorder="1" applyAlignment="1">
      <alignment horizontal="right" vertical="center"/>
    </xf>
    <xf numFmtId="2" fontId="15" fillId="0" borderId="24" xfId="1" applyNumberFormat="1" applyFont="1" applyBorder="1" applyAlignment="1">
      <alignment horizontal="right" vertical="center"/>
    </xf>
    <xf numFmtId="2" fontId="15" fillId="0" borderId="25" xfId="1" applyNumberFormat="1" applyFont="1" applyBorder="1" applyAlignment="1">
      <alignment horizontal="right" vertical="center"/>
    </xf>
    <xf numFmtId="0" fontId="14" fillId="0" borderId="27" xfId="1" applyFont="1" applyBorder="1" applyAlignment="1">
      <alignment horizontal="left" vertical="center"/>
    </xf>
    <xf numFmtId="0" fontId="14" fillId="0" borderId="24" xfId="1" applyFont="1" applyBorder="1" applyAlignment="1">
      <alignment horizontal="left" vertical="center" wrapText="1"/>
    </xf>
    <xf numFmtId="2" fontId="14" fillId="0" borderId="19" xfId="1" applyNumberFormat="1" applyFont="1" applyBorder="1" applyAlignment="1">
      <alignment horizontal="right" vertical="center"/>
    </xf>
    <xf numFmtId="0" fontId="15" fillId="0" borderId="16" xfId="1" applyFont="1" applyBorder="1" applyAlignment="1">
      <alignment horizontal="right" vertical="center" wrapText="1"/>
    </xf>
    <xf numFmtId="2" fontId="15" fillId="0" borderId="19" xfId="1" applyNumberFormat="1" applyFont="1" applyBorder="1" applyAlignment="1">
      <alignment horizontal="right" vertical="center"/>
    </xf>
    <xf numFmtId="0" fontId="14" fillId="0" borderId="26" xfId="1" applyFont="1" applyBorder="1" applyAlignment="1">
      <alignment vertical="center" wrapText="1"/>
    </xf>
    <xf numFmtId="2" fontId="14" fillId="0" borderId="18" xfId="1" applyNumberFormat="1" applyFont="1" applyBorder="1" applyAlignment="1">
      <alignment horizontal="right" vertical="center"/>
    </xf>
    <xf numFmtId="0" fontId="14" fillId="0" borderId="17" xfId="1" applyFont="1" applyBorder="1" applyAlignment="1">
      <alignment vertical="center" wrapText="1"/>
    </xf>
    <xf numFmtId="0" fontId="14" fillId="2" borderId="37" xfId="1" applyFont="1" applyFill="1" applyBorder="1" applyAlignment="1">
      <alignment vertical="center" wrapText="1"/>
    </xf>
    <xf numFmtId="2" fontId="14" fillId="0" borderId="16" xfId="1" applyNumberFormat="1" applyFont="1" applyBorder="1" applyAlignment="1">
      <alignment horizontal="right" vertical="center"/>
    </xf>
    <xf numFmtId="2" fontId="14" fillId="0" borderId="15" xfId="1" applyNumberFormat="1" applyFont="1" applyBorder="1" applyAlignment="1">
      <alignment horizontal="right" vertical="center"/>
    </xf>
    <xf numFmtId="0" fontId="14" fillId="2" borderId="20" xfId="1" applyFont="1" applyFill="1" applyBorder="1" applyAlignment="1">
      <alignment vertical="center" wrapText="1"/>
    </xf>
    <xf numFmtId="2" fontId="15" fillId="0" borderId="18" xfId="1" applyNumberFormat="1" applyFont="1" applyBorder="1" applyAlignment="1">
      <alignment horizontal="right" vertical="center"/>
    </xf>
    <xf numFmtId="2" fontId="15" fillId="0" borderId="16" xfId="1" applyNumberFormat="1" applyFont="1" applyBorder="1" applyAlignment="1">
      <alignment horizontal="right" vertical="center"/>
    </xf>
    <xf numFmtId="2" fontId="15" fillId="0" borderId="15" xfId="1" applyNumberFormat="1" applyFont="1" applyBorder="1" applyAlignment="1">
      <alignment horizontal="right" vertical="center"/>
    </xf>
    <xf numFmtId="0" fontId="14" fillId="0" borderId="27" xfId="1" applyFont="1" applyBorder="1" applyAlignment="1">
      <alignment horizontal="left" vertical="center" wrapText="1"/>
    </xf>
    <xf numFmtId="0" fontId="15" fillId="0" borderId="27" xfId="1" applyFont="1" applyBorder="1" applyAlignment="1">
      <alignment horizontal="right" vertical="center" wrapText="1"/>
    </xf>
    <xf numFmtId="0" fontId="14" fillId="0" borderId="33" xfId="1" applyFont="1" applyBorder="1" applyAlignment="1">
      <alignment vertical="center" wrapText="1"/>
    </xf>
    <xf numFmtId="0" fontId="14" fillId="0" borderId="41" xfId="1" applyFont="1" applyBorder="1" applyAlignment="1">
      <alignment vertical="center" wrapText="1"/>
    </xf>
    <xf numFmtId="0" fontId="14" fillId="2" borderId="26" xfId="1" applyFont="1" applyFill="1" applyBorder="1" applyAlignment="1">
      <alignment vertical="center" wrapText="1"/>
    </xf>
    <xf numFmtId="0" fontId="14" fillId="0" borderId="32" xfId="1" applyFont="1" applyBorder="1" applyAlignment="1">
      <alignment vertical="center" wrapText="1"/>
    </xf>
    <xf numFmtId="0" fontId="14" fillId="2" borderId="17" xfId="1" applyFont="1" applyFill="1" applyBorder="1" applyAlignment="1">
      <alignment vertical="center" wrapText="1"/>
    </xf>
    <xf numFmtId="0" fontId="14" fillId="0" borderId="25" xfId="1" applyFont="1" applyBorder="1" applyAlignment="1">
      <alignment vertical="center" wrapText="1"/>
    </xf>
    <xf numFmtId="0" fontId="14" fillId="0" borderId="16" xfId="1" applyFont="1" applyBorder="1" applyAlignment="1">
      <alignment horizontal="center" vertical="center" wrapText="1"/>
    </xf>
    <xf numFmtId="2" fontId="15" fillId="0" borderId="42" xfId="1" applyNumberFormat="1" applyFont="1" applyBorder="1" applyAlignment="1">
      <alignment horizontal="right" vertical="center"/>
    </xf>
    <xf numFmtId="0" fontId="14" fillId="0" borderId="22" xfId="1" applyFont="1" applyBorder="1" applyAlignment="1">
      <alignment vertical="center"/>
    </xf>
    <xf numFmtId="0" fontId="14" fillId="0" borderId="24" xfId="1" applyFont="1" applyBorder="1" applyAlignment="1">
      <alignment vertical="center"/>
    </xf>
    <xf numFmtId="0" fontId="14" fillId="5" borderId="26" xfId="1" applyFont="1" applyFill="1" applyBorder="1" applyAlignment="1">
      <alignment vertical="center" wrapText="1"/>
    </xf>
    <xf numFmtId="0" fontId="14" fillId="0" borderId="27" xfId="1" applyFont="1" applyBorder="1" applyAlignment="1">
      <alignment vertical="center"/>
    </xf>
    <xf numFmtId="0" fontId="15" fillId="0" borderId="46" xfId="1" applyFont="1" applyBorder="1" applyAlignment="1">
      <alignment horizontal="right" vertical="center" wrapText="1"/>
    </xf>
    <xf numFmtId="2" fontId="15" fillId="0" borderId="46" xfId="1" applyNumberFormat="1" applyFont="1" applyBorder="1" applyAlignment="1">
      <alignment horizontal="right" vertical="center"/>
    </xf>
    <xf numFmtId="2" fontId="15" fillId="0" borderId="47" xfId="1" applyNumberFormat="1" applyFont="1" applyBorder="1" applyAlignment="1">
      <alignment horizontal="right" vertical="center"/>
    </xf>
    <xf numFmtId="2" fontId="15" fillId="0" borderId="50" xfId="1" applyNumberFormat="1" applyFont="1" applyBorder="1" applyAlignment="1">
      <alignment horizontal="right" vertical="center"/>
    </xf>
    <xf numFmtId="2" fontId="15" fillId="0" borderId="49" xfId="1" applyNumberFormat="1" applyFont="1" applyBorder="1" applyAlignment="1">
      <alignment horizontal="right" vertical="center"/>
    </xf>
    <xf numFmtId="0" fontId="17" fillId="0" borderId="0" xfId="0" applyFont="1" applyAlignment="1">
      <alignment vertical="center"/>
    </xf>
    <xf numFmtId="0" fontId="16" fillId="0" borderId="0" xfId="0" applyFont="1"/>
    <xf numFmtId="0" fontId="18" fillId="0" borderId="0" xfId="2" applyFont="1" applyAlignment="1">
      <alignment horizontal="center"/>
    </xf>
    <xf numFmtId="0" fontId="18" fillId="0" borderId="0" xfId="2" applyFont="1"/>
    <xf numFmtId="0" fontId="14" fillId="0" borderId="0" xfId="2" applyFont="1" applyAlignment="1">
      <alignment horizontal="center"/>
    </xf>
    <xf numFmtId="0" fontId="14" fillId="0" borderId="0" xfId="2" applyFont="1"/>
    <xf numFmtId="0" fontId="17" fillId="0" borderId="0" xfId="0" applyFont="1" applyAlignment="1">
      <alignment vertical="center" wrapText="1"/>
    </xf>
    <xf numFmtId="0" fontId="14" fillId="3" borderId="10" xfId="2" applyFont="1" applyFill="1" applyBorder="1" applyAlignment="1">
      <alignment horizontal="center" vertical="center"/>
    </xf>
    <xf numFmtId="2" fontId="15" fillId="0" borderId="48" xfId="1" applyNumberFormat="1" applyFont="1" applyBorder="1" applyAlignment="1">
      <alignment horizontal="right" vertical="center"/>
    </xf>
    <xf numFmtId="0" fontId="14" fillId="0" borderId="24" xfId="1" applyFont="1" applyBorder="1" applyAlignment="1">
      <alignment vertical="center" wrapText="1"/>
    </xf>
    <xf numFmtId="0" fontId="14" fillId="0" borderId="29" xfId="1" applyFont="1" applyBorder="1" applyAlignment="1">
      <alignment horizontal="left" vertical="center" wrapText="1"/>
    </xf>
    <xf numFmtId="0" fontId="14" fillId="0" borderId="17" xfId="1" applyFont="1" applyBorder="1" applyAlignment="1">
      <alignment horizontal="left" vertical="center" wrapText="1"/>
    </xf>
    <xf numFmtId="0" fontId="14" fillId="5" borderId="22" xfId="1" applyFont="1" applyFill="1" applyBorder="1" applyAlignment="1">
      <alignment horizontal="left" vertical="center" wrapText="1"/>
    </xf>
    <xf numFmtId="0" fontId="14" fillId="5" borderId="17" xfId="1" applyFont="1" applyFill="1" applyBorder="1" applyAlignment="1">
      <alignment horizontal="left" vertical="center" wrapText="1"/>
    </xf>
    <xf numFmtId="0" fontId="14" fillId="2" borderId="37" xfId="1" applyFont="1" applyFill="1" applyBorder="1" applyAlignment="1">
      <alignment horizontal="left" vertical="center" wrapText="1"/>
    </xf>
    <xf numFmtId="0" fontId="14" fillId="2" borderId="24" xfId="1" applyFont="1" applyFill="1" applyBorder="1" applyAlignment="1">
      <alignment horizontal="left" vertical="center" wrapText="1"/>
    </xf>
    <xf numFmtId="0" fontId="14" fillId="5" borderId="22" xfId="1" applyFont="1" applyFill="1" applyBorder="1" applyAlignment="1">
      <alignment horizontal="left" vertical="center"/>
    </xf>
    <xf numFmtId="0" fontId="14" fillId="5" borderId="17" xfId="1" applyFont="1" applyFill="1" applyBorder="1" applyAlignment="1">
      <alignment horizontal="left" vertical="center"/>
    </xf>
    <xf numFmtId="0" fontId="14" fillId="0" borderId="27" xfId="1" applyFont="1" applyBorder="1" applyAlignment="1">
      <alignment horizontal="left" vertical="center" wrapText="1"/>
    </xf>
    <xf numFmtId="0" fontId="14" fillId="0" borderId="24" xfId="1" applyFont="1" applyBorder="1" applyAlignment="1">
      <alignment horizontal="left" vertical="center" wrapText="1"/>
    </xf>
    <xf numFmtId="0" fontId="14" fillId="0" borderId="39" xfId="1" applyFont="1" applyBorder="1" applyAlignment="1">
      <alignment horizontal="left" vertical="center" wrapText="1"/>
    </xf>
    <xf numFmtId="0" fontId="14" fillId="0" borderId="40" xfId="1" applyFont="1" applyBorder="1" applyAlignment="1">
      <alignment horizontal="left" vertical="center" wrapText="1"/>
    </xf>
    <xf numFmtId="0" fontId="14" fillId="0" borderId="22" xfId="1" applyFont="1" applyBorder="1" applyAlignment="1">
      <alignment horizontal="left" vertical="center" wrapText="1"/>
    </xf>
    <xf numFmtId="0" fontId="14" fillId="5" borderId="31" xfId="1" applyFont="1" applyFill="1" applyBorder="1" applyAlignment="1">
      <alignment horizontal="left" vertical="center" wrapText="1"/>
    </xf>
    <xf numFmtId="0" fontId="14" fillId="5" borderId="27" xfId="1" applyFont="1" applyFill="1" applyBorder="1" applyAlignment="1">
      <alignment horizontal="left" vertical="center" wrapText="1"/>
    </xf>
    <xf numFmtId="0" fontId="14" fillId="5" borderId="25" xfId="1" applyFont="1" applyFill="1" applyBorder="1" applyAlignment="1">
      <alignment horizontal="left" vertical="center" wrapText="1"/>
    </xf>
    <xf numFmtId="0" fontId="14" fillId="5" borderId="24" xfId="1" applyFont="1" applyFill="1" applyBorder="1" applyAlignment="1">
      <alignment horizontal="left" vertical="center" wrapText="1"/>
    </xf>
    <xf numFmtId="0" fontId="14" fillId="0" borderId="21" xfId="1" applyFont="1" applyBorder="1" applyAlignment="1">
      <alignment horizontal="left" vertical="center" wrapText="1"/>
    </xf>
    <xf numFmtId="0" fontId="14" fillId="0" borderId="36" xfId="1" applyFont="1" applyBorder="1" applyAlignment="1">
      <alignment horizontal="left" vertical="center" wrapText="1"/>
    </xf>
    <xf numFmtId="0" fontId="14" fillId="0" borderId="31" xfId="1" applyFont="1" applyBorder="1" applyAlignment="1">
      <alignment horizontal="left" vertical="center" wrapText="1"/>
    </xf>
    <xf numFmtId="0" fontId="14" fillId="0" borderId="32" xfId="1" applyFont="1" applyBorder="1" applyAlignment="1">
      <alignment horizontal="left" vertical="center" wrapText="1"/>
    </xf>
    <xf numFmtId="0" fontId="14" fillId="0" borderId="25" xfId="1" applyFont="1" applyBorder="1" applyAlignment="1">
      <alignment horizontal="left" vertical="center" wrapText="1"/>
    </xf>
    <xf numFmtId="0" fontId="14" fillId="0" borderId="54" xfId="1" applyFont="1" applyBorder="1" applyAlignment="1">
      <alignment horizontal="left" vertical="center" wrapText="1"/>
    </xf>
    <xf numFmtId="0" fontId="14" fillId="0" borderId="41" xfId="1" applyFont="1" applyBorder="1" applyAlignment="1">
      <alignment horizontal="left" vertical="center" wrapText="1"/>
    </xf>
    <xf numFmtId="0" fontId="14" fillId="0" borderId="34" xfId="1" applyFont="1" applyBorder="1" applyAlignment="1">
      <alignment horizontal="left" vertical="center" wrapText="1"/>
    </xf>
    <xf numFmtId="0" fontId="14" fillId="0" borderId="51" xfId="1" applyFont="1" applyBorder="1" applyAlignment="1">
      <alignment horizontal="left" vertical="center"/>
    </xf>
    <xf numFmtId="0" fontId="14" fillId="0" borderId="17" xfId="1" applyFont="1" applyBorder="1" applyAlignment="1">
      <alignment horizontal="left" vertical="center"/>
    </xf>
    <xf numFmtId="0" fontId="14" fillId="0" borderId="18" xfId="1" applyFont="1" applyBorder="1" applyAlignment="1">
      <alignment horizontal="left" vertical="center" wrapText="1"/>
    </xf>
    <xf numFmtId="0" fontId="17" fillId="0" borderId="0" xfId="0" applyFont="1" applyAlignment="1">
      <alignment horizontal="right" vertical="center"/>
    </xf>
    <xf numFmtId="0" fontId="14" fillId="5" borderId="39" xfId="1" applyFont="1" applyFill="1" applyBorder="1" applyAlignment="1">
      <alignment horizontal="left" vertical="center" wrapText="1"/>
    </xf>
    <xf numFmtId="0" fontId="14" fillId="5" borderId="43" xfId="1" applyFont="1" applyFill="1" applyBorder="1" applyAlignment="1">
      <alignment horizontal="left" vertical="center" wrapText="1"/>
    </xf>
    <xf numFmtId="0" fontId="14" fillId="5" borderId="44" xfId="1" applyFont="1" applyFill="1" applyBorder="1" applyAlignment="1">
      <alignment horizontal="left" vertical="center" wrapText="1"/>
    </xf>
    <xf numFmtId="0" fontId="14" fillId="2" borderId="22" xfId="1" applyFont="1" applyFill="1" applyBorder="1" applyAlignment="1">
      <alignment horizontal="left" vertical="center" wrapText="1"/>
    </xf>
    <xf numFmtId="0" fontId="14" fillId="2" borderId="45" xfId="1" applyFont="1" applyFill="1" applyBorder="1" applyAlignment="1">
      <alignment horizontal="left" vertical="center" wrapText="1"/>
    </xf>
    <xf numFmtId="0" fontId="14" fillId="0" borderId="45" xfId="1" applyFont="1" applyBorder="1" applyAlignment="1">
      <alignment horizontal="left" vertical="center" wrapText="1"/>
    </xf>
    <xf numFmtId="0" fontId="14" fillId="0" borderId="29" xfId="1" applyFont="1" applyBorder="1" applyAlignment="1">
      <alignment horizontal="left" vertical="center"/>
    </xf>
    <xf numFmtId="0" fontId="14" fillId="0" borderId="45" xfId="1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4" fillId="0" borderId="30" xfId="1" applyFont="1" applyBorder="1" applyAlignment="1">
      <alignment horizontal="left" vertical="center"/>
    </xf>
    <xf numFmtId="0" fontId="15" fillId="5" borderId="22" xfId="1" applyFont="1" applyFill="1" applyBorder="1" applyAlignment="1">
      <alignment horizontal="left" vertical="center" wrapText="1"/>
    </xf>
    <xf numFmtId="0" fontId="15" fillId="5" borderId="17" xfId="1" applyFont="1" applyFill="1" applyBorder="1" applyAlignment="1">
      <alignment horizontal="left" vertical="center" wrapText="1"/>
    </xf>
    <xf numFmtId="0" fontId="14" fillId="5" borderId="29" xfId="1" applyFont="1" applyFill="1" applyBorder="1" applyAlignment="1">
      <alignment horizontal="left" vertical="center" wrapText="1"/>
    </xf>
    <xf numFmtId="0" fontId="14" fillId="5" borderId="21" xfId="1" applyFont="1" applyFill="1" applyBorder="1" applyAlignment="1">
      <alignment horizontal="left" vertical="center" wrapText="1"/>
    </xf>
    <xf numFmtId="0" fontId="14" fillId="5" borderId="36" xfId="1" applyFont="1" applyFill="1" applyBorder="1" applyAlignment="1">
      <alignment horizontal="left" vertical="center" wrapText="1"/>
    </xf>
    <xf numFmtId="0" fontId="14" fillId="0" borderId="20" xfId="1" applyFont="1" applyBorder="1" applyAlignment="1">
      <alignment horizontal="left" vertical="center" wrapText="1"/>
    </xf>
    <xf numFmtId="0" fontId="14" fillId="0" borderId="26" xfId="1" applyFont="1" applyBorder="1" applyAlignment="1">
      <alignment horizontal="left" vertical="center"/>
    </xf>
    <xf numFmtId="0" fontId="14" fillId="2" borderId="27" xfId="1" applyFont="1" applyFill="1" applyBorder="1" applyAlignment="1">
      <alignment horizontal="left" vertical="center" wrapText="1"/>
    </xf>
    <xf numFmtId="0" fontId="14" fillId="2" borderId="20" xfId="1" applyFont="1" applyFill="1" applyBorder="1" applyAlignment="1">
      <alignment horizontal="left" vertical="center" wrapText="1"/>
    </xf>
    <xf numFmtId="0" fontId="14" fillId="0" borderId="27" xfId="1" applyFont="1" applyBorder="1" applyAlignment="1">
      <alignment horizontal="left" vertical="center"/>
    </xf>
    <xf numFmtId="0" fontId="14" fillId="0" borderId="24" xfId="1" applyFont="1" applyBorder="1" applyAlignment="1">
      <alignment horizontal="left" vertical="center"/>
    </xf>
    <xf numFmtId="0" fontId="14" fillId="0" borderId="22" xfId="1" applyFont="1" applyBorder="1" applyAlignment="1">
      <alignment horizontal="left" vertical="center"/>
    </xf>
    <xf numFmtId="0" fontId="14" fillId="5" borderId="33" xfId="1" applyFont="1" applyFill="1" applyBorder="1" applyAlignment="1">
      <alignment horizontal="left" vertical="center" wrapText="1"/>
    </xf>
    <xf numFmtId="0" fontId="14" fillId="5" borderId="34" xfId="1" applyFont="1" applyFill="1" applyBorder="1" applyAlignment="1">
      <alignment horizontal="left" vertical="center" wrapText="1"/>
    </xf>
    <xf numFmtId="0" fontId="14" fillId="0" borderId="20" xfId="1" applyFont="1" applyBorder="1" applyAlignment="1">
      <alignment horizontal="left" vertical="center"/>
    </xf>
    <xf numFmtId="0" fontId="14" fillId="5" borderId="26" xfId="1" applyFont="1" applyFill="1" applyBorder="1" applyAlignment="1">
      <alignment horizontal="left" vertical="center" wrapText="1"/>
    </xf>
    <xf numFmtId="0" fontId="14" fillId="5" borderId="20" xfId="1" applyFont="1" applyFill="1" applyBorder="1" applyAlignment="1">
      <alignment horizontal="left" vertical="center" wrapText="1"/>
    </xf>
    <xf numFmtId="0" fontId="14" fillId="5" borderId="0" xfId="1" applyFont="1" applyFill="1" applyAlignment="1">
      <alignment horizontal="left" vertical="center" wrapText="1"/>
    </xf>
    <xf numFmtId="0" fontId="14" fillId="5" borderId="40" xfId="1" applyFont="1" applyFill="1" applyBorder="1" applyAlignment="1">
      <alignment horizontal="left" vertical="center" wrapText="1"/>
    </xf>
    <xf numFmtId="0" fontId="14" fillId="0" borderId="18" xfId="1" applyFont="1" applyBorder="1" applyAlignment="1">
      <alignment horizontal="left" vertical="center"/>
    </xf>
    <xf numFmtId="0" fontId="14" fillId="2" borderId="26" xfId="1" applyFont="1" applyFill="1" applyBorder="1" applyAlignment="1">
      <alignment horizontal="left" vertical="center" wrapText="1"/>
    </xf>
    <xf numFmtId="0" fontId="14" fillId="0" borderId="33" xfId="1" applyFont="1" applyBorder="1" applyAlignment="1">
      <alignment horizontal="left" vertical="center" wrapText="1"/>
    </xf>
    <xf numFmtId="0" fontId="14" fillId="0" borderId="28" xfId="1" applyFont="1" applyBorder="1" applyAlignment="1">
      <alignment horizontal="left" vertical="center" wrapText="1"/>
    </xf>
    <xf numFmtId="0" fontId="14" fillId="0" borderId="16" xfId="1" applyFont="1" applyBorder="1" applyAlignment="1">
      <alignment horizontal="left" vertical="center"/>
    </xf>
    <xf numFmtId="0" fontId="14" fillId="0" borderId="16" xfId="1" applyFont="1" applyBorder="1" applyAlignment="1">
      <alignment horizontal="left" vertical="center" wrapText="1"/>
    </xf>
    <xf numFmtId="0" fontId="14" fillId="2" borderId="17" xfId="1" applyFont="1" applyFill="1" applyBorder="1" applyAlignment="1">
      <alignment horizontal="left" vertical="center" wrapText="1"/>
    </xf>
    <xf numFmtId="0" fontId="14" fillId="0" borderId="26" xfId="1" applyFont="1" applyBorder="1" applyAlignment="1">
      <alignment horizontal="left" vertical="center" wrapText="1"/>
    </xf>
    <xf numFmtId="0" fontId="14" fillId="0" borderId="35" xfId="1" applyFont="1" applyBorder="1" applyAlignment="1">
      <alignment horizontal="left" vertical="center" wrapText="1"/>
    </xf>
    <xf numFmtId="0" fontId="14" fillId="5" borderId="15" xfId="1" applyFont="1" applyFill="1" applyBorder="1" applyAlignment="1">
      <alignment horizontal="left" vertical="center" wrapText="1"/>
    </xf>
    <xf numFmtId="0" fontId="14" fillId="5" borderId="16" xfId="1" applyFont="1" applyFill="1" applyBorder="1" applyAlignment="1">
      <alignment horizontal="left" vertical="center" wrapText="1"/>
    </xf>
    <xf numFmtId="0" fontId="12" fillId="0" borderId="0" xfId="1" applyFont="1" applyAlignment="1">
      <alignment horizontal="center" wrapText="1"/>
    </xf>
    <xf numFmtId="0" fontId="14" fillId="3" borderId="1" xfId="1" applyFont="1" applyFill="1" applyBorder="1" applyAlignment="1">
      <alignment horizontal="center" vertical="center"/>
    </xf>
    <xf numFmtId="0" fontId="14" fillId="3" borderId="2" xfId="1" applyFont="1" applyFill="1" applyBorder="1" applyAlignment="1">
      <alignment horizontal="center" vertical="center"/>
    </xf>
    <xf numFmtId="0" fontId="14" fillId="3" borderId="7" xfId="1" applyFont="1" applyFill="1" applyBorder="1" applyAlignment="1">
      <alignment horizontal="center" vertical="center"/>
    </xf>
    <xf numFmtId="0" fontId="14" fillId="3" borderId="8" xfId="1" applyFont="1" applyFill="1" applyBorder="1" applyAlignment="1">
      <alignment horizontal="center" vertical="center"/>
    </xf>
    <xf numFmtId="0" fontId="14" fillId="4" borderId="12" xfId="1" applyFont="1" applyFill="1" applyBorder="1" applyAlignment="1">
      <alignment horizontal="center" vertical="center"/>
    </xf>
    <xf numFmtId="0" fontId="14" fillId="3" borderId="13" xfId="1" applyFont="1" applyFill="1" applyBorder="1" applyAlignment="1">
      <alignment horizontal="center" vertical="center"/>
    </xf>
    <xf numFmtId="0" fontId="14" fillId="3" borderId="3" xfId="1" applyFont="1" applyFill="1" applyBorder="1" applyAlignment="1">
      <alignment horizontal="center" vertical="center" wrapText="1"/>
    </xf>
    <xf numFmtId="0" fontId="14" fillId="3" borderId="9" xfId="1" applyFont="1" applyFill="1" applyBorder="1" applyAlignment="1">
      <alignment horizontal="center" vertical="center" wrapText="1"/>
    </xf>
    <xf numFmtId="0" fontId="14" fillId="3" borderId="4" xfId="1" applyFont="1" applyFill="1" applyBorder="1" applyAlignment="1">
      <alignment horizontal="center" vertical="center" wrapText="1"/>
    </xf>
    <xf numFmtId="0" fontId="14" fillId="3" borderId="5" xfId="1" applyFont="1" applyFill="1" applyBorder="1" applyAlignment="1">
      <alignment horizontal="center" vertical="center" wrapText="1"/>
    </xf>
    <xf numFmtId="0" fontId="14" fillId="3" borderId="52" xfId="1" applyFont="1" applyFill="1" applyBorder="1" applyAlignment="1">
      <alignment horizontal="center" vertical="center" wrapText="1"/>
    </xf>
    <xf numFmtId="0" fontId="14" fillId="3" borderId="6" xfId="1" applyFont="1" applyFill="1" applyBorder="1" applyAlignment="1">
      <alignment horizontal="center" vertical="center"/>
    </xf>
    <xf numFmtId="0" fontId="14" fillId="3" borderId="10" xfId="1" applyFont="1" applyFill="1" applyBorder="1" applyAlignment="1">
      <alignment horizontal="center" vertical="center" textRotation="90"/>
    </xf>
    <xf numFmtId="0" fontId="14" fillId="3" borderId="13" xfId="1" applyFont="1" applyFill="1" applyBorder="1" applyAlignment="1">
      <alignment horizontal="center" vertical="center" textRotation="90"/>
    </xf>
    <xf numFmtId="0" fontId="14" fillId="3" borderId="11" xfId="1" applyFont="1" applyFill="1" applyBorder="1" applyAlignment="1">
      <alignment horizontal="center" vertical="center" textRotation="90"/>
    </xf>
    <xf numFmtId="0" fontId="14" fillId="3" borderId="14" xfId="1" applyFont="1" applyFill="1" applyBorder="1" applyAlignment="1">
      <alignment horizontal="center" vertical="center" textRotation="90"/>
    </xf>
    <xf numFmtId="0" fontId="14" fillId="3" borderId="11" xfId="2" applyFont="1" applyFill="1" applyBorder="1" applyAlignment="1">
      <alignment horizontal="center" vertical="center"/>
    </xf>
    <xf numFmtId="0" fontId="14" fillId="3" borderId="53" xfId="2" applyFont="1" applyFill="1" applyBorder="1" applyAlignment="1">
      <alignment horizontal="center" vertical="center"/>
    </xf>
    <xf numFmtId="0" fontId="14" fillId="0" borderId="20" xfId="1" applyFont="1" applyBorder="1" applyAlignment="1">
      <alignment vertical="center" wrapText="1"/>
    </xf>
  </cellXfs>
  <cellStyles count="4">
    <cellStyle name="Įprastas" xfId="0" builtinId="0"/>
    <cellStyle name="Įprastas 2" xfId="2" xr:uid="{00000000-0005-0000-0000-000001000000}"/>
    <cellStyle name="Įprastas 3" xfId="3" xr:uid="{00000000-0005-0000-0000-000002000000}"/>
    <cellStyle name="Įprastas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69F07-F1D7-4837-9EB6-42EBB8F60DF4}">
  <sheetPr>
    <pageSetUpPr fitToPage="1"/>
  </sheetPr>
  <dimension ref="A1:P126"/>
  <sheetViews>
    <sheetView showGridLines="0" showRowColHeaders="0" tabSelected="1" zoomScale="110" zoomScaleNormal="110" workbookViewId="0">
      <pane ySplit="6" topLeftCell="A12" activePane="bottomLeft" state="frozen"/>
      <selection pane="bottomLeft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3.2" x14ac:dyDescent="0.25"/>
  <cols>
    <col min="1" max="1" width="4.33203125" style="1" customWidth="1"/>
    <col min="2" max="2" width="10.109375" style="2" customWidth="1"/>
    <col min="3" max="3" width="10.6640625" style="18" customWidth="1"/>
    <col min="4" max="4" width="8.77734375" style="18" customWidth="1"/>
    <col min="5" max="5" width="10.6640625" style="18" customWidth="1"/>
    <col min="6" max="6" width="5.77734375" style="15" customWidth="1"/>
    <col min="7" max="7" width="7.88671875" style="15" customWidth="1"/>
    <col min="8" max="14" width="5.77734375" style="2" customWidth="1"/>
    <col min="15" max="15" width="5.6640625" style="3" customWidth="1"/>
    <col min="16" max="250" width="8.88671875" style="1"/>
    <col min="251" max="251" width="15.88671875" style="1" customWidth="1"/>
    <col min="252" max="252" width="10.6640625" style="1" customWidth="1"/>
    <col min="253" max="253" width="8.6640625" style="1" customWidth="1"/>
    <col min="254" max="254" width="19.5546875" style="1" customWidth="1"/>
    <col min="255" max="255" width="6.33203125" style="1" customWidth="1"/>
    <col min="256" max="256" width="8.88671875" style="1"/>
    <col min="257" max="261" width="7.109375" style="1" customWidth="1"/>
    <col min="262" max="262" width="8.33203125" style="1" customWidth="1"/>
    <col min="263" max="264" width="6.6640625" style="1" customWidth="1"/>
    <col min="265" max="506" width="8.88671875" style="1"/>
    <col min="507" max="507" width="15.88671875" style="1" customWidth="1"/>
    <col min="508" max="508" width="10.6640625" style="1" customWidth="1"/>
    <col min="509" max="509" width="8.6640625" style="1" customWidth="1"/>
    <col min="510" max="510" width="19.5546875" style="1" customWidth="1"/>
    <col min="511" max="511" width="6.33203125" style="1" customWidth="1"/>
    <col min="512" max="512" width="8.88671875" style="1"/>
    <col min="513" max="517" width="7.109375" style="1" customWidth="1"/>
    <col min="518" max="518" width="8.33203125" style="1" customWidth="1"/>
    <col min="519" max="520" width="6.6640625" style="1" customWidth="1"/>
    <col min="521" max="762" width="8.88671875" style="1"/>
    <col min="763" max="763" width="15.88671875" style="1" customWidth="1"/>
    <col min="764" max="764" width="10.6640625" style="1" customWidth="1"/>
    <col min="765" max="765" width="8.6640625" style="1" customWidth="1"/>
    <col min="766" max="766" width="19.5546875" style="1" customWidth="1"/>
    <col min="767" max="767" width="6.33203125" style="1" customWidth="1"/>
    <col min="768" max="768" width="8.88671875" style="1"/>
    <col min="769" max="773" width="7.109375" style="1" customWidth="1"/>
    <col min="774" max="774" width="8.33203125" style="1" customWidth="1"/>
    <col min="775" max="776" width="6.6640625" style="1" customWidth="1"/>
    <col min="777" max="1018" width="8.88671875" style="1"/>
    <col min="1019" max="1019" width="15.88671875" style="1" customWidth="1"/>
    <col min="1020" max="1020" width="10.6640625" style="1" customWidth="1"/>
    <col min="1021" max="1021" width="8.6640625" style="1" customWidth="1"/>
    <col min="1022" max="1022" width="19.5546875" style="1" customWidth="1"/>
    <col min="1023" max="1023" width="6.33203125" style="1" customWidth="1"/>
    <col min="1024" max="1024" width="8.88671875" style="1"/>
    <col min="1025" max="1029" width="7.109375" style="1" customWidth="1"/>
    <col min="1030" max="1030" width="8.33203125" style="1" customWidth="1"/>
    <col min="1031" max="1032" width="6.6640625" style="1" customWidth="1"/>
    <col min="1033" max="1274" width="8.88671875" style="1"/>
    <col min="1275" max="1275" width="15.88671875" style="1" customWidth="1"/>
    <col min="1276" max="1276" width="10.6640625" style="1" customWidth="1"/>
    <col min="1277" max="1277" width="8.6640625" style="1" customWidth="1"/>
    <col min="1278" max="1278" width="19.5546875" style="1" customWidth="1"/>
    <col min="1279" max="1279" width="6.33203125" style="1" customWidth="1"/>
    <col min="1280" max="1280" width="8.88671875" style="1"/>
    <col min="1281" max="1285" width="7.109375" style="1" customWidth="1"/>
    <col min="1286" max="1286" width="8.33203125" style="1" customWidth="1"/>
    <col min="1287" max="1288" width="6.6640625" style="1" customWidth="1"/>
    <col min="1289" max="1530" width="8.88671875" style="1"/>
    <col min="1531" max="1531" width="15.88671875" style="1" customWidth="1"/>
    <col min="1532" max="1532" width="10.6640625" style="1" customWidth="1"/>
    <col min="1533" max="1533" width="8.6640625" style="1" customWidth="1"/>
    <col min="1534" max="1534" width="19.5546875" style="1" customWidth="1"/>
    <col min="1535" max="1535" width="6.33203125" style="1" customWidth="1"/>
    <col min="1536" max="1536" width="8.88671875" style="1"/>
    <col min="1537" max="1541" width="7.109375" style="1" customWidth="1"/>
    <col min="1542" max="1542" width="8.33203125" style="1" customWidth="1"/>
    <col min="1543" max="1544" width="6.6640625" style="1" customWidth="1"/>
    <col min="1545" max="1786" width="8.88671875" style="1"/>
    <col min="1787" max="1787" width="15.88671875" style="1" customWidth="1"/>
    <col min="1788" max="1788" width="10.6640625" style="1" customWidth="1"/>
    <col min="1789" max="1789" width="8.6640625" style="1" customWidth="1"/>
    <col min="1790" max="1790" width="19.5546875" style="1" customWidth="1"/>
    <col min="1791" max="1791" width="6.33203125" style="1" customWidth="1"/>
    <col min="1792" max="1792" width="8.88671875" style="1"/>
    <col min="1793" max="1797" width="7.109375" style="1" customWidth="1"/>
    <col min="1798" max="1798" width="8.33203125" style="1" customWidth="1"/>
    <col min="1799" max="1800" width="6.6640625" style="1" customWidth="1"/>
    <col min="1801" max="2042" width="8.88671875" style="1"/>
    <col min="2043" max="2043" width="15.88671875" style="1" customWidth="1"/>
    <col min="2044" max="2044" width="10.6640625" style="1" customWidth="1"/>
    <col min="2045" max="2045" width="8.6640625" style="1" customWidth="1"/>
    <col min="2046" max="2046" width="19.5546875" style="1" customWidth="1"/>
    <col min="2047" max="2047" width="6.33203125" style="1" customWidth="1"/>
    <col min="2048" max="2048" width="8.88671875" style="1"/>
    <col min="2049" max="2053" width="7.109375" style="1" customWidth="1"/>
    <col min="2054" max="2054" width="8.33203125" style="1" customWidth="1"/>
    <col min="2055" max="2056" width="6.6640625" style="1" customWidth="1"/>
    <col min="2057" max="2298" width="8.88671875" style="1"/>
    <col min="2299" max="2299" width="15.88671875" style="1" customWidth="1"/>
    <col min="2300" max="2300" width="10.6640625" style="1" customWidth="1"/>
    <col min="2301" max="2301" width="8.6640625" style="1" customWidth="1"/>
    <col min="2302" max="2302" width="19.5546875" style="1" customWidth="1"/>
    <col min="2303" max="2303" width="6.33203125" style="1" customWidth="1"/>
    <col min="2304" max="2304" width="8.88671875" style="1"/>
    <col min="2305" max="2309" width="7.109375" style="1" customWidth="1"/>
    <col min="2310" max="2310" width="8.33203125" style="1" customWidth="1"/>
    <col min="2311" max="2312" width="6.6640625" style="1" customWidth="1"/>
    <col min="2313" max="2554" width="8.88671875" style="1"/>
    <col min="2555" max="2555" width="15.88671875" style="1" customWidth="1"/>
    <col min="2556" max="2556" width="10.6640625" style="1" customWidth="1"/>
    <col min="2557" max="2557" width="8.6640625" style="1" customWidth="1"/>
    <col min="2558" max="2558" width="19.5546875" style="1" customWidth="1"/>
    <col min="2559" max="2559" width="6.33203125" style="1" customWidth="1"/>
    <col min="2560" max="2560" width="8.88671875" style="1"/>
    <col min="2561" max="2565" width="7.109375" style="1" customWidth="1"/>
    <col min="2566" max="2566" width="8.33203125" style="1" customWidth="1"/>
    <col min="2567" max="2568" width="6.6640625" style="1" customWidth="1"/>
    <col min="2569" max="2810" width="8.88671875" style="1"/>
    <col min="2811" max="2811" width="15.88671875" style="1" customWidth="1"/>
    <col min="2812" max="2812" width="10.6640625" style="1" customWidth="1"/>
    <col min="2813" max="2813" width="8.6640625" style="1" customWidth="1"/>
    <col min="2814" max="2814" width="19.5546875" style="1" customWidth="1"/>
    <col min="2815" max="2815" width="6.33203125" style="1" customWidth="1"/>
    <col min="2816" max="2816" width="8.88671875" style="1"/>
    <col min="2817" max="2821" width="7.109375" style="1" customWidth="1"/>
    <col min="2822" max="2822" width="8.33203125" style="1" customWidth="1"/>
    <col min="2823" max="2824" width="6.6640625" style="1" customWidth="1"/>
    <col min="2825" max="3066" width="8.88671875" style="1"/>
    <col min="3067" max="3067" width="15.88671875" style="1" customWidth="1"/>
    <col min="3068" max="3068" width="10.6640625" style="1" customWidth="1"/>
    <col min="3069" max="3069" width="8.6640625" style="1" customWidth="1"/>
    <col min="3070" max="3070" width="19.5546875" style="1" customWidth="1"/>
    <col min="3071" max="3071" width="6.33203125" style="1" customWidth="1"/>
    <col min="3072" max="3072" width="8.88671875" style="1"/>
    <col min="3073" max="3077" width="7.109375" style="1" customWidth="1"/>
    <col min="3078" max="3078" width="8.33203125" style="1" customWidth="1"/>
    <col min="3079" max="3080" width="6.6640625" style="1" customWidth="1"/>
    <col min="3081" max="3322" width="8.88671875" style="1"/>
    <col min="3323" max="3323" width="15.88671875" style="1" customWidth="1"/>
    <col min="3324" max="3324" width="10.6640625" style="1" customWidth="1"/>
    <col min="3325" max="3325" width="8.6640625" style="1" customWidth="1"/>
    <col min="3326" max="3326" width="19.5546875" style="1" customWidth="1"/>
    <col min="3327" max="3327" width="6.33203125" style="1" customWidth="1"/>
    <col min="3328" max="3328" width="8.88671875" style="1"/>
    <col min="3329" max="3333" width="7.109375" style="1" customWidth="1"/>
    <col min="3334" max="3334" width="8.33203125" style="1" customWidth="1"/>
    <col min="3335" max="3336" width="6.6640625" style="1" customWidth="1"/>
    <col min="3337" max="3578" width="8.88671875" style="1"/>
    <col min="3579" max="3579" width="15.88671875" style="1" customWidth="1"/>
    <col min="3580" max="3580" width="10.6640625" style="1" customWidth="1"/>
    <col min="3581" max="3581" width="8.6640625" style="1" customWidth="1"/>
    <col min="3582" max="3582" width="19.5546875" style="1" customWidth="1"/>
    <col min="3583" max="3583" width="6.33203125" style="1" customWidth="1"/>
    <col min="3584" max="3584" width="8.88671875" style="1"/>
    <col min="3585" max="3589" width="7.109375" style="1" customWidth="1"/>
    <col min="3590" max="3590" width="8.33203125" style="1" customWidth="1"/>
    <col min="3591" max="3592" width="6.6640625" style="1" customWidth="1"/>
    <col min="3593" max="3834" width="8.88671875" style="1"/>
    <col min="3835" max="3835" width="15.88671875" style="1" customWidth="1"/>
    <col min="3836" max="3836" width="10.6640625" style="1" customWidth="1"/>
    <col min="3837" max="3837" width="8.6640625" style="1" customWidth="1"/>
    <col min="3838" max="3838" width="19.5546875" style="1" customWidth="1"/>
    <col min="3839" max="3839" width="6.33203125" style="1" customWidth="1"/>
    <col min="3840" max="3840" width="8.88671875" style="1"/>
    <col min="3841" max="3845" width="7.109375" style="1" customWidth="1"/>
    <col min="3846" max="3846" width="8.33203125" style="1" customWidth="1"/>
    <col min="3847" max="3848" width="6.6640625" style="1" customWidth="1"/>
    <col min="3849" max="4090" width="8.88671875" style="1"/>
    <col min="4091" max="4091" width="15.88671875" style="1" customWidth="1"/>
    <col min="4092" max="4092" width="10.6640625" style="1" customWidth="1"/>
    <col min="4093" max="4093" width="8.6640625" style="1" customWidth="1"/>
    <col min="4094" max="4094" width="19.5546875" style="1" customWidth="1"/>
    <col min="4095" max="4095" width="6.33203125" style="1" customWidth="1"/>
    <col min="4096" max="4096" width="8.88671875" style="1"/>
    <col min="4097" max="4101" width="7.109375" style="1" customWidth="1"/>
    <col min="4102" max="4102" width="8.33203125" style="1" customWidth="1"/>
    <col min="4103" max="4104" width="6.6640625" style="1" customWidth="1"/>
    <col min="4105" max="4346" width="8.88671875" style="1"/>
    <col min="4347" max="4347" width="15.88671875" style="1" customWidth="1"/>
    <col min="4348" max="4348" width="10.6640625" style="1" customWidth="1"/>
    <col min="4349" max="4349" width="8.6640625" style="1" customWidth="1"/>
    <col min="4350" max="4350" width="19.5546875" style="1" customWidth="1"/>
    <col min="4351" max="4351" width="6.33203125" style="1" customWidth="1"/>
    <col min="4352" max="4352" width="8.88671875" style="1"/>
    <col min="4353" max="4357" width="7.109375" style="1" customWidth="1"/>
    <col min="4358" max="4358" width="8.33203125" style="1" customWidth="1"/>
    <col min="4359" max="4360" width="6.6640625" style="1" customWidth="1"/>
    <col min="4361" max="4602" width="8.88671875" style="1"/>
    <col min="4603" max="4603" width="15.88671875" style="1" customWidth="1"/>
    <col min="4604" max="4604" width="10.6640625" style="1" customWidth="1"/>
    <col min="4605" max="4605" width="8.6640625" style="1" customWidth="1"/>
    <col min="4606" max="4606" width="19.5546875" style="1" customWidth="1"/>
    <col min="4607" max="4607" width="6.33203125" style="1" customWidth="1"/>
    <col min="4608" max="4608" width="8.88671875" style="1"/>
    <col min="4609" max="4613" width="7.109375" style="1" customWidth="1"/>
    <col min="4614" max="4614" width="8.33203125" style="1" customWidth="1"/>
    <col min="4615" max="4616" width="6.6640625" style="1" customWidth="1"/>
    <col min="4617" max="4858" width="8.88671875" style="1"/>
    <col min="4859" max="4859" width="15.88671875" style="1" customWidth="1"/>
    <col min="4860" max="4860" width="10.6640625" style="1" customWidth="1"/>
    <col min="4861" max="4861" width="8.6640625" style="1" customWidth="1"/>
    <col min="4862" max="4862" width="19.5546875" style="1" customWidth="1"/>
    <col min="4863" max="4863" width="6.33203125" style="1" customWidth="1"/>
    <col min="4864" max="4864" width="8.88671875" style="1"/>
    <col min="4865" max="4869" width="7.109375" style="1" customWidth="1"/>
    <col min="4870" max="4870" width="8.33203125" style="1" customWidth="1"/>
    <col min="4871" max="4872" width="6.6640625" style="1" customWidth="1"/>
    <col min="4873" max="5114" width="8.88671875" style="1"/>
    <col min="5115" max="5115" width="15.88671875" style="1" customWidth="1"/>
    <col min="5116" max="5116" width="10.6640625" style="1" customWidth="1"/>
    <col min="5117" max="5117" width="8.6640625" style="1" customWidth="1"/>
    <col min="5118" max="5118" width="19.5546875" style="1" customWidth="1"/>
    <col min="5119" max="5119" width="6.33203125" style="1" customWidth="1"/>
    <col min="5120" max="5120" width="8.88671875" style="1"/>
    <col min="5121" max="5125" width="7.109375" style="1" customWidth="1"/>
    <col min="5126" max="5126" width="8.33203125" style="1" customWidth="1"/>
    <col min="5127" max="5128" width="6.6640625" style="1" customWidth="1"/>
    <col min="5129" max="5370" width="8.88671875" style="1"/>
    <col min="5371" max="5371" width="15.88671875" style="1" customWidth="1"/>
    <col min="5372" max="5372" width="10.6640625" style="1" customWidth="1"/>
    <col min="5373" max="5373" width="8.6640625" style="1" customWidth="1"/>
    <col min="5374" max="5374" width="19.5546875" style="1" customWidth="1"/>
    <col min="5375" max="5375" width="6.33203125" style="1" customWidth="1"/>
    <col min="5376" max="5376" width="8.88671875" style="1"/>
    <col min="5377" max="5381" width="7.109375" style="1" customWidth="1"/>
    <col min="5382" max="5382" width="8.33203125" style="1" customWidth="1"/>
    <col min="5383" max="5384" width="6.6640625" style="1" customWidth="1"/>
    <col min="5385" max="5626" width="8.88671875" style="1"/>
    <col min="5627" max="5627" width="15.88671875" style="1" customWidth="1"/>
    <col min="5628" max="5628" width="10.6640625" style="1" customWidth="1"/>
    <col min="5629" max="5629" width="8.6640625" style="1" customWidth="1"/>
    <col min="5630" max="5630" width="19.5546875" style="1" customWidth="1"/>
    <col min="5631" max="5631" width="6.33203125" style="1" customWidth="1"/>
    <col min="5632" max="5632" width="8.88671875" style="1"/>
    <col min="5633" max="5637" width="7.109375" style="1" customWidth="1"/>
    <col min="5638" max="5638" width="8.33203125" style="1" customWidth="1"/>
    <col min="5639" max="5640" width="6.6640625" style="1" customWidth="1"/>
    <col min="5641" max="5882" width="8.88671875" style="1"/>
    <col min="5883" max="5883" width="15.88671875" style="1" customWidth="1"/>
    <col min="5884" max="5884" width="10.6640625" style="1" customWidth="1"/>
    <col min="5885" max="5885" width="8.6640625" style="1" customWidth="1"/>
    <col min="5886" max="5886" width="19.5546875" style="1" customWidth="1"/>
    <col min="5887" max="5887" width="6.33203125" style="1" customWidth="1"/>
    <col min="5888" max="5888" width="8.88671875" style="1"/>
    <col min="5889" max="5893" width="7.109375" style="1" customWidth="1"/>
    <col min="5894" max="5894" width="8.33203125" style="1" customWidth="1"/>
    <col min="5895" max="5896" width="6.6640625" style="1" customWidth="1"/>
    <col min="5897" max="6138" width="8.88671875" style="1"/>
    <col min="6139" max="6139" width="15.88671875" style="1" customWidth="1"/>
    <col min="6140" max="6140" width="10.6640625" style="1" customWidth="1"/>
    <col min="6141" max="6141" width="8.6640625" style="1" customWidth="1"/>
    <col min="6142" max="6142" width="19.5546875" style="1" customWidth="1"/>
    <col min="6143" max="6143" width="6.33203125" style="1" customWidth="1"/>
    <col min="6144" max="6144" width="8.88671875" style="1"/>
    <col min="6145" max="6149" width="7.109375" style="1" customWidth="1"/>
    <col min="6150" max="6150" width="8.33203125" style="1" customWidth="1"/>
    <col min="6151" max="6152" width="6.6640625" style="1" customWidth="1"/>
    <col min="6153" max="6394" width="8.88671875" style="1"/>
    <col min="6395" max="6395" width="15.88671875" style="1" customWidth="1"/>
    <col min="6396" max="6396" width="10.6640625" style="1" customWidth="1"/>
    <col min="6397" max="6397" width="8.6640625" style="1" customWidth="1"/>
    <col min="6398" max="6398" width="19.5546875" style="1" customWidth="1"/>
    <col min="6399" max="6399" width="6.33203125" style="1" customWidth="1"/>
    <col min="6400" max="6400" width="8.88671875" style="1"/>
    <col min="6401" max="6405" width="7.109375" style="1" customWidth="1"/>
    <col min="6406" max="6406" width="8.33203125" style="1" customWidth="1"/>
    <col min="6407" max="6408" width="6.6640625" style="1" customWidth="1"/>
    <col min="6409" max="6650" width="8.88671875" style="1"/>
    <col min="6651" max="6651" width="15.88671875" style="1" customWidth="1"/>
    <col min="6652" max="6652" width="10.6640625" style="1" customWidth="1"/>
    <col min="6653" max="6653" width="8.6640625" style="1" customWidth="1"/>
    <col min="6654" max="6654" width="19.5546875" style="1" customWidth="1"/>
    <col min="6655" max="6655" width="6.33203125" style="1" customWidth="1"/>
    <col min="6656" max="6656" width="8.88671875" style="1"/>
    <col min="6657" max="6661" width="7.109375" style="1" customWidth="1"/>
    <col min="6662" max="6662" width="8.33203125" style="1" customWidth="1"/>
    <col min="6663" max="6664" width="6.6640625" style="1" customWidth="1"/>
    <col min="6665" max="6906" width="8.88671875" style="1"/>
    <col min="6907" max="6907" width="15.88671875" style="1" customWidth="1"/>
    <col min="6908" max="6908" width="10.6640625" style="1" customWidth="1"/>
    <col min="6909" max="6909" width="8.6640625" style="1" customWidth="1"/>
    <col min="6910" max="6910" width="19.5546875" style="1" customWidth="1"/>
    <col min="6911" max="6911" width="6.33203125" style="1" customWidth="1"/>
    <col min="6912" max="6912" width="8.88671875" style="1"/>
    <col min="6913" max="6917" width="7.109375" style="1" customWidth="1"/>
    <col min="6918" max="6918" width="8.33203125" style="1" customWidth="1"/>
    <col min="6919" max="6920" width="6.6640625" style="1" customWidth="1"/>
    <col min="6921" max="7162" width="8.88671875" style="1"/>
    <col min="7163" max="7163" width="15.88671875" style="1" customWidth="1"/>
    <col min="7164" max="7164" width="10.6640625" style="1" customWidth="1"/>
    <col min="7165" max="7165" width="8.6640625" style="1" customWidth="1"/>
    <col min="7166" max="7166" width="19.5546875" style="1" customWidth="1"/>
    <col min="7167" max="7167" width="6.33203125" style="1" customWidth="1"/>
    <col min="7168" max="7168" width="8.88671875" style="1"/>
    <col min="7169" max="7173" width="7.109375" style="1" customWidth="1"/>
    <col min="7174" max="7174" width="8.33203125" style="1" customWidth="1"/>
    <col min="7175" max="7176" width="6.6640625" style="1" customWidth="1"/>
    <col min="7177" max="7418" width="8.88671875" style="1"/>
    <col min="7419" max="7419" width="15.88671875" style="1" customWidth="1"/>
    <col min="7420" max="7420" width="10.6640625" style="1" customWidth="1"/>
    <col min="7421" max="7421" width="8.6640625" style="1" customWidth="1"/>
    <col min="7422" max="7422" width="19.5546875" style="1" customWidth="1"/>
    <col min="7423" max="7423" width="6.33203125" style="1" customWidth="1"/>
    <col min="7424" max="7424" width="8.88671875" style="1"/>
    <col min="7425" max="7429" width="7.109375" style="1" customWidth="1"/>
    <col min="7430" max="7430" width="8.33203125" style="1" customWidth="1"/>
    <col min="7431" max="7432" width="6.6640625" style="1" customWidth="1"/>
    <col min="7433" max="7674" width="8.88671875" style="1"/>
    <col min="7675" max="7675" width="15.88671875" style="1" customWidth="1"/>
    <col min="7676" max="7676" width="10.6640625" style="1" customWidth="1"/>
    <col min="7677" max="7677" width="8.6640625" style="1" customWidth="1"/>
    <col min="7678" max="7678" width="19.5546875" style="1" customWidth="1"/>
    <col min="7679" max="7679" width="6.33203125" style="1" customWidth="1"/>
    <col min="7680" max="7680" width="8.88671875" style="1"/>
    <col min="7681" max="7685" width="7.109375" style="1" customWidth="1"/>
    <col min="7686" max="7686" width="8.33203125" style="1" customWidth="1"/>
    <col min="7687" max="7688" width="6.6640625" style="1" customWidth="1"/>
    <col min="7689" max="7930" width="8.88671875" style="1"/>
    <col min="7931" max="7931" width="15.88671875" style="1" customWidth="1"/>
    <col min="7932" max="7932" width="10.6640625" style="1" customWidth="1"/>
    <col min="7933" max="7933" width="8.6640625" style="1" customWidth="1"/>
    <col min="7934" max="7934" width="19.5546875" style="1" customWidth="1"/>
    <col min="7935" max="7935" width="6.33203125" style="1" customWidth="1"/>
    <col min="7936" max="7936" width="8.88671875" style="1"/>
    <col min="7937" max="7941" width="7.109375" style="1" customWidth="1"/>
    <col min="7942" max="7942" width="8.33203125" style="1" customWidth="1"/>
    <col min="7943" max="7944" width="6.6640625" style="1" customWidth="1"/>
    <col min="7945" max="8186" width="8.88671875" style="1"/>
    <col min="8187" max="8187" width="15.88671875" style="1" customWidth="1"/>
    <col min="8188" max="8188" width="10.6640625" style="1" customWidth="1"/>
    <col min="8189" max="8189" width="8.6640625" style="1" customWidth="1"/>
    <col min="8190" max="8190" width="19.5546875" style="1" customWidth="1"/>
    <col min="8191" max="8191" width="6.33203125" style="1" customWidth="1"/>
    <col min="8192" max="8192" width="8.88671875" style="1"/>
    <col min="8193" max="8197" width="7.109375" style="1" customWidth="1"/>
    <col min="8198" max="8198" width="8.33203125" style="1" customWidth="1"/>
    <col min="8199" max="8200" width="6.6640625" style="1" customWidth="1"/>
    <col min="8201" max="8442" width="8.88671875" style="1"/>
    <col min="8443" max="8443" width="15.88671875" style="1" customWidth="1"/>
    <col min="8444" max="8444" width="10.6640625" style="1" customWidth="1"/>
    <col min="8445" max="8445" width="8.6640625" style="1" customWidth="1"/>
    <col min="8446" max="8446" width="19.5546875" style="1" customWidth="1"/>
    <col min="8447" max="8447" width="6.33203125" style="1" customWidth="1"/>
    <col min="8448" max="8448" width="8.88671875" style="1"/>
    <col min="8449" max="8453" width="7.109375" style="1" customWidth="1"/>
    <col min="8454" max="8454" width="8.33203125" style="1" customWidth="1"/>
    <col min="8455" max="8456" width="6.6640625" style="1" customWidth="1"/>
    <col min="8457" max="8698" width="8.88671875" style="1"/>
    <col min="8699" max="8699" width="15.88671875" style="1" customWidth="1"/>
    <col min="8700" max="8700" width="10.6640625" style="1" customWidth="1"/>
    <col min="8701" max="8701" width="8.6640625" style="1" customWidth="1"/>
    <col min="8702" max="8702" width="19.5546875" style="1" customWidth="1"/>
    <col min="8703" max="8703" width="6.33203125" style="1" customWidth="1"/>
    <col min="8704" max="8704" width="8.88671875" style="1"/>
    <col min="8705" max="8709" width="7.109375" style="1" customWidth="1"/>
    <col min="8710" max="8710" width="8.33203125" style="1" customWidth="1"/>
    <col min="8711" max="8712" width="6.6640625" style="1" customWidth="1"/>
    <col min="8713" max="8954" width="8.88671875" style="1"/>
    <col min="8955" max="8955" width="15.88671875" style="1" customWidth="1"/>
    <col min="8956" max="8956" width="10.6640625" style="1" customWidth="1"/>
    <col min="8957" max="8957" width="8.6640625" style="1" customWidth="1"/>
    <col min="8958" max="8958" width="19.5546875" style="1" customWidth="1"/>
    <col min="8959" max="8959" width="6.33203125" style="1" customWidth="1"/>
    <col min="8960" max="8960" width="8.88671875" style="1"/>
    <col min="8961" max="8965" width="7.109375" style="1" customWidth="1"/>
    <col min="8966" max="8966" width="8.33203125" style="1" customWidth="1"/>
    <col min="8967" max="8968" width="6.6640625" style="1" customWidth="1"/>
    <col min="8969" max="9210" width="8.88671875" style="1"/>
    <col min="9211" max="9211" width="15.88671875" style="1" customWidth="1"/>
    <col min="9212" max="9212" width="10.6640625" style="1" customWidth="1"/>
    <col min="9213" max="9213" width="8.6640625" style="1" customWidth="1"/>
    <col min="9214" max="9214" width="19.5546875" style="1" customWidth="1"/>
    <col min="9215" max="9215" width="6.33203125" style="1" customWidth="1"/>
    <col min="9216" max="9216" width="8.88671875" style="1"/>
    <col min="9217" max="9221" width="7.109375" style="1" customWidth="1"/>
    <col min="9222" max="9222" width="8.33203125" style="1" customWidth="1"/>
    <col min="9223" max="9224" width="6.6640625" style="1" customWidth="1"/>
    <col min="9225" max="9466" width="8.88671875" style="1"/>
    <col min="9467" max="9467" width="15.88671875" style="1" customWidth="1"/>
    <col min="9468" max="9468" width="10.6640625" style="1" customWidth="1"/>
    <col min="9469" max="9469" width="8.6640625" style="1" customWidth="1"/>
    <col min="9470" max="9470" width="19.5546875" style="1" customWidth="1"/>
    <col min="9471" max="9471" width="6.33203125" style="1" customWidth="1"/>
    <col min="9472" max="9472" width="8.88671875" style="1"/>
    <col min="9473" max="9477" width="7.109375" style="1" customWidth="1"/>
    <col min="9478" max="9478" width="8.33203125" style="1" customWidth="1"/>
    <col min="9479" max="9480" width="6.6640625" style="1" customWidth="1"/>
    <col min="9481" max="9722" width="8.88671875" style="1"/>
    <col min="9723" max="9723" width="15.88671875" style="1" customWidth="1"/>
    <col min="9724" max="9724" width="10.6640625" style="1" customWidth="1"/>
    <col min="9725" max="9725" width="8.6640625" style="1" customWidth="1"/>
    <col min="9726" max="9726" width="19.5546875" style="1" customWidth="1"/>
    <col min="9727" max="9727" width="6.33203125" style="1" customWidth="1"/>
    <col min="9728" max="9728" width="8.88671875" style="1"/>
    <col min="9729" max="9733" width="7.109375" style="1" customWidth="1"/>
    <col min="9734" max="9734" width="8.33203125" style="1" customWidth="1"/>
    <col min="9735" max="9736" width="6.6640625" style="1" customWidth="1"/>
    <col min="9737" max="9978" width="8.88671875" style="1"/>
    <col min="9979" max="9979" width="15.88671875" style="1" customWidth="1"/>
    <col min="9980" max="9980" width="10.6640625" style="1" customWidth="1"/>
    <col min="9981" max="9981" width="8.6640625" style="1" customWidth="1"/>
    <col min="9982" max="9982" width="19.5546875" style="1" customWidth="1"/>
    <col min="9983" max="9983" width="6.33203125" style="1" customWidth="1"/>
    <col min="9984" max="9984" width="8.88671875" style="1"/>
    <col min="9985" max="9989" width="7.109375" style="1" customWidth="1"/>
    <col min="9990" max="9990" width="8.33203125" style="1" customWidth="1"/>
    <col min="9991" max="9992" width="6.6640625" style="1" customWidth="1"/>
    <col min="9993" max="10234" width="8.88671875" style="1"/>
    <col min="10235" max="10235" width="15.88671875" style="1" customWidth="1"/>
    <col min="10236" max="10236" width="10.6640625" style="1" customWidth="1"/>
    <col min="10237" max="10237" width="8.6640625" style="1" customWidth="1"/>
    <col min="10238" max="10238" width="19.5546875" style="1" customWidth="1"/>
    <col min="10239" max="10239" width="6.33203125" style="1" customWidth="1"/>
    <col min="10240" max="10240" width="8.88671875" style="1"/>
    <col min="10241" max="10245" width="7.109375" style="1" customWidth="1"/>
    <col min="10246" max="10246" width="8.33203125" style="1" customWidth="1"/>
    <col min="10247" max="10248" width="6.6640625" style="1" customWidth="1"/>
    <col min="10249" max="10490" width="8.88671875" style="1"/>
    <col min="10491" max="10491" width="15.88671875" style="1" customWidth="1"/>
    <col min="10492" max="10492" width="10.6640625" style="1" customWidth="1"/>
    <col min="10493" max="10493" width="8.6640625" style="1" customWidth="1"/>
    <col min="10494" max="10494" width="19.5546875" style="1" customWidth="1"/>
    <col min="10495" max="10495" width="6.33203125" style="1" customWidth="1"/>
    <col min="10496" max="10496" width="8.88671875" style="1"/>
    <col min="10497" max="10501" width="7.109375" style="1" customWidth="1"/>
    <col min="10502" max="10502" width="8.33203125" style="1" customWidth="1"/>
    <col min="10503" max="10504" width="6.6640625" style="1" customWidth="1"/>
    <col min="10505" max="10746" width="8.88671875" style="1"/>
    <col min="10747" max="10747" width="15.88671875" style="1" customWidth="1"/>
    <col min="10748" max="10748" width="10.6640625" style="1" customWidth="1"/>
    <col min="10749" max="10749" width="8.6640625" style="1" customWidth="1"/>
    <col min="10750" max="10750" width="19.5546875" style="1" customWidth="1"/>
    <col min="10751" max="10751" width="6.33203125" style="1" customWidth="1"/>
    <col min="10752" max="10752" width="8.88671875" style="1"/>
    <col min="10753" max="10757" width="7.109375" style="1" customWidth="1"/>
    <col min="10758" max="10758" width="8.33203125" style="1" customWidth="1"/>
    <col min="10759" max="10760" width="6.6640625" style="1" customWidth="1"/>
    <col min="10761" max="11002" width="8.88671875" style="1"/>
    <col min="11003" max="11003" width="15.88671875" style="1" customWidth="1"/>
    <col min="11004" max="11004" width="10.6640625" style="1" customWidth="1"/>
    <col min="11005" max="11005" width="8.6640625" style="1" customWidth="1"/>
    <col min="11006" max="11006" width="19.5546875" style="1" customWidth="1"/>
    <col min="11007" max="11007" width="6.33203125" style="1" customWidth="1"/>
    <col min="11008" max="11008" width="8.88671875" style="1"/>
    <col min="11009" max="11013" width="7.109375" style="1" customWidth="1"/>
    <col min="11014" max="11014" width="8.33203125" style="1" customWidth="1"/>
    <col min="11015" max="11016" width="6.6640625" style="1" customWidth="1"/>
    <col min="11017" max="11258" width="8.88671875" style="1"/>
    <col min="11259" max="11259" width="15.88671875" style="1" customWidth="1"/>
    <col min="11260" max="11260" width="10.6640625" style="1" customWidth="1"/>
    <col min="11261" max="11261" width="8.6640625" style="1" customWidth="1"/>
    <col min="11262" max="11262" width="19.5546875" style="1" customWidth="1"/>
    <col min="11263" max="11263" width="6.33203125" style="1" customWidth="1"/>
    <col min="11264" max="11264" width="8.88671875" style="1"/>
    <col min="11265" max="11269" width="7.109375" style="1" customWidth="1"/>
    <col min="11270" max="11270" width="8.33203125" style="1" customWidth="1"/>
    <col min="11271" max="11272" width="6.6640625" style="1" customWidth="1"/>
    <col min="11273" max="11514" width="8.88671875" style="1"/>
    <col min="11515" max="11515" width="15.88671875" style="1" customWidth="1"/>
    <col min="11516" max="11516" width="10.6640625" style="1" customWidth="1"/>
    <col min="11517" max="11517" width="8.6640625" style="1" customWidth="1"/>
    <col min="11518" max="11518" width="19.5546875" style="1" customWidth="1"/>
    <col min="11519" max="11519" width="6.33203125" style="1" customWidth="1"/>
    <col min="11520" max="11520" width="8.88671875" style="1"/>
    <col min="11521" max="11525" width="7.109375" style="1" customWidth="1"/>
    <col min="11526" max="11526" width="8.33203125" style="1" customWidth="1"/>
    <col min="11527" max="11528" width="6.6640625" style="1" customWidth="1"/>
    <col min="11529" max="11770" width="8.88671875" style="1"/>
    <col min="11771" max="11771" width="15.88671875" style="1" customWidth="1"/>
    <col min="11772" max="11772" width="10.6640625" style="1" customWidth="1"/>
    <col min="11773" max="11773" width="8.6640625" style="1" customWidth="1"/>
    <col min="11774" max="11774" width="19.5546875" style="1" customWidth="1"/>
    <col min="11775" max="11775" width="6.33203125" style="1" customWidth="1"/>
    <col min="11776" max="11776" width="8.88671875" style="1"/>
    <col min="11777" max="11781" width="7.109375" style="1" customWidth="1"/>
    <col min="11782" max="11782" width="8.33203125" style="1" customWidth="1"/>
    <col min="11783" max="11784" width="6.6640625" style="1" customWidth="1"/>
    <col min="11785" max="12026" width="8.88671875" style="1"/>
    <col min="12027" max="12027" width="15.88671875" style="1" customWidth="1"/>
    <col min="12028" max="12028" width="10.6640625" style="1" customWidth="1"/>
    <col min="12029" max="12029" width="8.6640625" style="1" customWidth="1"/>
    <col min="12030" max="12030" width="19.5546875" style="1" customWidth="1"/>
    <col min="12031" max="12031" width="6.33203125" style="1" customWidth="1"/>
    <col min="12032" max="12032" width="8.88671875" style="1"/>
    <col min="12033" max="12037" width="7.109375" style="1" customWidth="1"/>
    <col min="12038" max="12038" width="8.33203125" style="1" customWidth="1"/>
    <col min="12039" max="12040" width="6.6640625" style="1" customWidth="1"/>
    <col min="12041" max="12282" width="8.88671875" style="1"/>
    <col min="12283" max="12283" width="15.88671875" style="1" customWidth="1"/>
    <col min="12284" max="12284" width="10.6640625" style="1" customWidth="1"/>
    <col min="12285" max="12285" width="8.6640625" style="1" customWidth="1"/>
    <col min="12286" max="12286" width="19.5546875" style="1" customWidth="1"/>
    <col min="12287" max="12287" width="6.33203125" style="1" customWidth="1"/>
    <col min="12288" max="12288" width="8.88671875" style="1"/>
    <col min="12289" max="12293" width="7.109375" style="1" customWidth="1"/>
    <col min="12294" max="12294" width="8.33203125" style="1" customWidth="1"/>
    <col min="12295" max="12296" width="6.6640625" style="1" customWidth="1"/>
    <col min="12297" max="12538" width="8.88671875" style="1"/>
    <col min="12539" max="12539" width="15.88671875" style="1" customWidth="1"/>
    <col min="12540" max="12540" width="10.6640625" style="1" customWidth="1"/>
    <col min="12541" max="12541" width="8.6640625" style="1" customWidth="1"/>
    <col min="12542" max="12542" width="19.5546875" style="1" customWidth="1"/>
    <col min="12543" max="12543" width="6.33203125" style="1" customWidth="1"/>
    <col min="12544" max="12544" width="8.88671875" style="1"/>
    <col min="12545" max="12549" width="7.109375" style="1" customWidth="1"/>
    <col min="12550" max="12550" width="8.33203125" style="1" customWidth="1"/>
    <col min="12551" max="12552" width="6.6640625" style="1" customWidth="1"/>
    <col min="12553" max="12794" width="8.88671875" style="1"/>
    <col min="12795" max="12795" width="15.88671875" style="1" customWidth="1"/>
    <col min="12796" max="12796" width="10.6640625" style="1" customWidth="1"/>
    <col min="12797" max="12797" width="8.6640625" style="1" customWidth="1"/>
    <col min="12798" max="12798" width="19.5546875" style="1" customWidth="1"/>
    <col min="12799" max="12799" width="6.33203125" style="1" customWidth="1"/>
    <col min="12800" max="12800" width="8.88671875" style="1"/>
    <col min="12801" max="12805" width="7.109375" style="1" customWidth="1"/>
    <col min="12806" max="12806" width="8.33203125" style="1" customWidth="1"/>
    <col min="12807" max="12808" width="6.6640625" style="1" customWidth="1"/>
    <col min="12809" max="13050" width="8.88671875" style="1"/>
    <col min="13051" max="13051" width="15.88671875" style="1" customWidth="1"/>
    <col min="13052" max="13052" width="10.6640625" style="1" customWidth="1"/>
    <col min="13053" max="13053" width="8.6640625" style="1" customWidth="1"/>
    <col min="13054" max="13054" width="19.5546875" style="1" customWidth="1"/>
    <col min="13055" max="13055" width="6.33203125" style="1" customWidth="1"/>
    <col min="13056" max="13056" width="8.88671875" style="1"/>
    <col min="13057" max="13061" width="7.109375" style="1" customWidth="1"/>
    <col min="13062" max="13062" width="8.33203125" style="1" customWidth="1"/>
    <col min="13063" max="13064" width="6.6640625" style="1" customWidth="1"/>
    <col min="13065" max="13306" width="8.88671875" style="1"/>
    <col min="13307" max="13307" width="15.88671875" style="1" customWidth="1"/>
    <col min="13308" max="13308" width="10.6640625" style="1" customWidth="1"/>
    <col min="13309" max="13309" width="8.6640625" style="1" customWidth="1"/>
    <col min="13310" max="13310" width="19.5546875" style="1" customWidth="1"/>
    <col min="13311" max="13311" width="6.33203125" style="1" customWidth="1"/>
    <col min="13312" max="13312" width="8.88671875" style="1"/>
    <col min="13313" max="13317" width="7.109375" style="1" customWidth="1"/>
    <col min="13318" max="13318" width="8.33203125" style="1" customWidth="1"/>
    <col min="13319" max="13320" width="6.6640625" style="1" customWidth="1"/>
    <col min="13321" max="13562" width="8.88671875" style="1"/>
    <col min="13563" max="13563" width="15.88671875" style="1" customWidth="1"/>
    <col min="13564" max="13564" width="10.6640625" style="1" customWidth="1"/>
    <col min="13565" max="13565" width="8.6640625" style="1" customWidth="1"/>
    <col min="13566" max="13566" width="19.5546875" style="1" customWidth="1"/>
    <col min="13567" max="13567" width="6.33203125" style="1" customWidth="1"/>
    <col min="13568" max="13568" width="8.88671875" style="1"/>
    <col min="13569" max="13573" width="7.109375" style="1" customWidth="1"/>
    <col min="13574" max="13574" width="8.33203125" style="1" customWidth="1"/>
    <col min="13575" max="13576" width="6.6640625" style="1" customWidth="1"/>
    <col min="13577" max="13818" width="8.88671875" style="1"/>
    <col min="13819" max="13819" width="15.88671875" style="1" customWidth="1"/>
    <col min="13820" max="13820" width="10.6640625" style="1" customWidth="1"/>
    <col min="13821" max="13821" width="8.6640625" style="1" customWidth="1"/>
    <col min="13822" max="13822" width="19.5546875" style="1" customWidth="1"/>
    <col min="13823" max="13823" width="6.33203125" style="1" customWidth="1"/>
    <col min="13824" max="13824" width="8.88671875" style="1"/>
    <col min="13825" max="13829" width="7.109375" style="1" customWidth="1"/>
    <col min="13830" max="13830" width="8.33203125" style="1" customWidth="1"/>
    <col min="13831" max="13832" width="6.6640625" style="1" customWidth="1"/>
    <col min="13833" max="14074" width="8.88671875" style="1"/>
    <col min="14075" max="14075" width="15.88671875" style="1" customWidth="1"/>
    <col min="14076" max="14076" width="10.6640625" style="1" customWidth="1"/>
    <col min="14077" max="14077" width="8.6640625" style="1" customWidth="1"/>
    <col min="14078" max="14078" width="19.5546875" style="1" customWidth="1"/>
    <col min="14079" max="14079" width="6.33203125" style="1" customWidth="1"/>
    <col min="14080" max="14080" width="8.88671875" style="1"/>
    <col min="14081" max="14085" width="7.109375" style="1" customWidth="1"/>
    <col min="14086" max="14086" width="8.33203125" style="1" customWidth="1"/>
    <col min="14087" max="14088" width="6.6640625" style="1" customWidth="1"/>
    <col min="14089" max="14330" width="8.88671875" style="1"/>
    <col min="14331" max="14331" width="15.88671875" style="1" customWidth="1"/>
    <col min="14332" max="14332" width="10.6640625" style="1" customWidth="1"/>
    <col min="14333" max="14333" width="8.6640625" style="1" customWidth="1"/>
    <col min="14334" max="14334" width="19.5546875" style="1" customWidth="1"/>
    <col min="14335" max="14335" width="6.33203125" style="1" customWidth="1"/>
    <col min="14336" max="14336" width="8.88671875" style="1"/>
    <col min="14337" max="14341" width="7.109375" style="1" customWidth="1"/>
    <col min="14342" max="14342" width="8.33203125" style="1" customWidth="1"/>
    <col min="14343" max="14344" width="6.6640625" style="1" customWidth="1"/>
    <col min="14345" max="14586" width="8.88671875" style="1"/>
    <col min="14587" max="14587" width="15.88671875" style="1" customWidth="1"/>
    <col min="14588" max="14588" width="10.6640625" style="1" customWidth="1"/>
    <col min="14589" max="14589" width="8.6640625" style="1" customWidth="1"/>
    <col min="14590" max="14590" width="19.5546875" style="1" customWidth="1"/>
    <col min="14591" max="14591" width="6.33203125" style="1" customWidth="1"/>
    <col min="14592" max="14592" width="8.88671875" style="1"/>
    <col min="14593" max="14597" width="7.109375" style="1" customWidth="1"/>
    <col min="14598" max="14598" width="8.33203125" style="1" customWidth="1"/>
    <col min="14599" max="14600" width="6.6640625" style="1" customWidth="1"/>
    <col min="14601" max="14842" width="8.88671875" style="1"/>
    <col min="14843" max="14843" width="15.88671875" style="1" customWidth="1"/>
    <col min="14844" max="14844" width="10.6640625" style="1" customWidth="1"/>
    <col min="14845" max="14845" width="8.6640625" style="1" customWidth="1"/>
    <col min="14846" max="14846" width="19.5546875" style="1" customWidth="1"/>
    <col min="14847" max="14847" width="6.33203125" style="1" customWidth="1"/>
    <col min="14848" max="14848" width="8.88671875" style="1"/>
    <col min="14849" max="14853" width="7.109375" style="1" customWidth="1"/>
    <col min="14854" max="14854" width="8.33203125" style="1" customWidth="1"/>
    <col min="14855" max="14856" width="6.6640625" style="1" customWidth="1"/>
    <col min="14857" max="15098" width="8.88671875" style="1"/>
    <col min="15099" max="15099" width="15.88671875" style="1" customWidth="1"/>
    <col min="15100" max="15100" width="10.6640625" style="1" customWidth="1"/>
    <col min="15101" max="15101" width="8.6640625" style="1" customWidth="1"/>
    <col min="15102" max="15102" width="19.5546875" style="1" customWidth="1"/>
    <col min="15103" max="15103" width="6.33203125" style="1" customWidth="1"/>
    <col min="15104" max="15104" width="8.88671875" style="1"/>
    <col min="15105" max="15109" width="7.109375" style="1" customWidth="1"/>
    <col min="15110" max="15110" width="8.33203125" style="1" customWidth="1"/>
    <col min="15111" max="15112" width="6.6640625" style="1" customWidth="1"/>
    <col min="15113" max="15354" width="8.88671875" style="1"/>
    <col min="15355" max="15355" width="15.88671875" style="1" customWidth="1"/>
    <col min="15356" max="15356" width="10.6640625" style="1" customWidth="1"/>
    <col min="15357" max="15357" width="8.6640625" style="1" customWidth="1"/>
    <col min="15358" max="15358" width="19.5546875" style="1" customWidth="1"/>
    <col min="15359" max="15359" width="6.33203125" style="1" customWidth="1"/>
    <col min="15360" max="15360" width="8.88671875" style="1"/>
    <col min="15361" max="15365" width="7.109375" style="1" customWidth="1"/>
    <col min="15366" max="15366" width="8.33203125" style="1" customWidth="1"/>
    <col min="15367" max="15368" width="6.6640625" style="1" customWidth="1"/>
    <col min="15369" max="15610" width="8.88671875" style="1"/>
    <col min="15611" max="15611" width="15.88671875" style="1" customWidth="1"/>
    <col min="15612" max="15612" width="10.6640625" style="1" customWidth="1"/>
    <col min="15613" max="15613" width="8.6640625" style="1" customWidth="1"/>
    <col min="15614" max="15614" width="19.5546875" style="1" customWidth="1"/>
    <col min="15615" max="15615" width="6.33203125" style="1" customWidth="1"/>
    <col min="15616" max="15616" width="8.88671875" style="1"/>
    <col min="15617" max="15621" width="7.109375" style="1" customWidth="1"/>
    <col min="15622" max="15622" width="8.33203125" style="1" customWidth="1"/>
    <col min="15623" max="15624" width="6.6640625" style="1" customWidth="1"/>
    <col min="15625" max="15866" width="8.88671875" style="1"/>
    <col min="15867" max="15867" width="15.88671875" style="1" customWidth="1"/>
    <col min="15868" max="15868" width="10.6640625" style="1" customWidth="1"/>
    <col min="15869" max="15869" width="8.6640625" style="1" customWidth="1"/>
    <col min="15870" max="15870" width="19.5546875" style="1" customWidth="1"/>
    <col min="15871" max="15871" width="6.33203125" style="1" customWidth="1"/>
    <col min="15872" max="15872" width="8.88671875" style="1"/>
    <col min="15873" max="15877" width="7.109375" style="1" customWidth="1"/>
    <col min="15878" max="15878" width="8.33203125" style="1" customWidth="1"/>
    <col min="15879" max="15880" width="6.6640625" style="1" customWidth="1"/>
    <col min="15881" max="16122" width="8.88671875" style="1"/>
    <col min="16123" max="16123" width="15.88671875" style="1" customWidth="1"/>
    <col min="16124" max="16124" width="10.6640625" style="1" customWidth="1"/>
    <col min="16125" max="16125" width="8.6640625" style="1" customWidth="1"/>
    <col min="16126" max="16126" width="19.5546875" style="1" customWidth="1"/>
    <col min="16127" max="16127" width="6.33203125" style="1" customWidth="1"/>
    <col min="16128" max="16128" width="8.88671875" style="1"/>
    <col min="16129" max="16133" width="7.109375" style="1" customWidth="1"/>
    <col min="16134" max="16134" width="8.33203125" style="1" customWidth="1"/>
    <col min="16135" max="16136" width="6.6640625" style="1" customWidth="1"/>
    <col min="16137" max="16384" width="8.88671875" style="1"/>
  </cols>
  <sheetData>
    <row r="1" spans="1:15" ht="15" customHeight="1" x14ac:dyDescent="0.25">
      <c r="O1" s="2"/>
    </row>
    <row r="2" spans="1:15" ht="30" customHeight="1" x14ac:dyDescent="0.25">
      <c r="B2" s="165" t="s">
        <v>55</v>
      </c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</row>
    <row r="3" spans="1:15" ht="15" customHeight="1" x14ac:dyDescent="0.3">
      <c r="B3" s="30"/>
      <c r="C3" s="30"/>
      <c r="D3" s="30"/>
      <c r="E3" s="30"/>
      <c r="F3" s="31"/>
      <c r="G3" s="31"/>
      <c r="H3" s="30"/>
      <c r="I3" s="30"/>
      <c r="J3" s="30"/>
      <c r="K3" s="30"/>
      <c r="L3" s="30"/>
      <c r="M3" s="30"/>
      <c r="N3" s="30"/>
      <c r="O3" s="4"/>
    </row>
    <row r="4" spans="1:15" ht="18" customHeight="1" x14ac:dyDescent="0.25">
      <c r="B4" s="166" t="s">
        <v>0</v>
      </c>
      <c r="C4" s="167"/>
      <c r="D4" s="167"/>
      <c r="E4" s="167"/>
      <c r="F4" s="172" t="s">
        <v>46</v>
      </c>
      <c r="G4" s="174" t="s">
        <v>1</v>
      </c>
      <c r="H4" s="175"/>
      <c r="I4" s="175"/>
      <c r="J4" s="175"/>
      <c r="K4" s="176"/>
      <c r="L4" s="167" t="s">
        <v>2</v>
      </c>
      <c r="M4" s="167"/>
      <c r="N4" s="177"/>
      <c r="O4" s="5"/>
    </row>
    <row r="5" spans="1:15" ht="15" customHeight="1" x14ac:dyDescent="0.25">
      <c r="B5" s="168"/>
      <c r="C5" s="169"/>
      <c r="D5" s="169"/>
      <c r="E5" s="169"/>
      <c r="F5" s="173"/>
      <c r="G5" s="32"/>
      <c r="H5" s="182">
        <v>2025</v>
      </c>
      <c r="I5" s="183"/>
      <c r="J5" s="183"/>
      <c r="K5" s="93">
        <v>2026</v>
      </c>
      <c r="L5" s="178" t="s">
        <v>3</v>
      </c>
      <c r="M5" s="178" t="s">
        <v>4</v>
      </c>
      <c r="N5" s="180" t="s">
        <v>5</v>
      </c>
      <c r="O5" s="6"/>
    </row>
    <row r="6" spans="1:15" ht="31.8" customHeight="1" x14ac:dyDescent="0.25">
      <c r="B6" s="170"/>
      <c r="C6" s="171"/>
      <c r="D6" s="171"/>
      <c r="E6" s="171"/>
      <c r="F6" s="173"/>
      <c r="G6" s="32"/>
      <c r="H6" s="33" t="s">
        <v>53</v>
      </c>
      <c r="I6" s="33" t="s">
        <v>51</v>
      </c>
      <c r="J6" s="33" t="s">
        <v>52</v>
      </c>
      <c r="K6" s="33" t="s">
        <v>53</v>
      </c>
      <c r="L6" s="179"/>
      <c r="M6" s="179"/>
      <c r="N6" s="181"/>
      <c r="O6" s="6"/>
    </row>
    <row r="7" spans="1:15" ht="18.600000000000001" hidden="1" customHeight="1" x14ac:dyDescent="0.25">
      <c r="A7" s="7"/>
      <c r="B7" s="34"/>
      <c r="C7" s="163" t="s">
        <v>6</v>
      </c>
      <c r="D7" s="164"/>
      <c r="E7" s="35" t="s">
        <v>7</v>
      </c>
      <c r="F7" s="36" t="s">
        <v>8</v>
      </c>
      <c r="G7" s="37" t="s">
        <v>9</v>
      </c>
      <c r="H7" s="38" t="s">
        <v>10</v>
      </c>
      <c r="I7" s="38" t="s">
        <v>10</v>
      </c>
      <c r="J7" s="38" t="s">
        <v>10</v>
      </c>
      <c r="K7" s="39" t="s">
        <v>10</v>
      </c>
      <c r="L7" s="40" t="s">
        <v>10</v>
      </c>
      <c r="M7" s="40" t="s">
        <v>10</v>
      </c>
      <c r="N7" s="41" t="s">
        <v>10</v>
      </c>
      <c r="O7" s="8"/>
    </row>
    <row r="8" spans="1:15" ht="15" hidden="1" customHeight="1" x14ac:dyDescent="0.25">
      <c r="A8" s="7"/>
      <c r="B8" s="140" t="s">
        <v>11</v>
      </c>
      <c r="C8" s="113" t="s">
        <v>44</v>
      </c>
      <c r="D8" s="108" t="s">
        <v>12</v>
      </c>
      <c r="E8" s="113" t="s">
        <v>7</v>
      </c>
      <c r="F8" s="149" t="s">
        <v>8</v>
      </c>
      <c r="G8" s="36" t="s">
        <v>9</v>
      </c>
      <c r="H8" s="43" t="s">
        <v>10</v>
      </c>
      <c r="I8" s="43"/>
      <c r="J8" s="43"/>
      <c r="K8" s="44" t="s">
        <v>10</v>
      </c>
      <c r="L8" s="45" t="s">
        <v>10</v>
      </c>
      <c r="M8" s="45" t="s">
        <v>10</v>
      </c>
      <c r="N8" s="46" t="s">
        <v>10</v>
      </c>
      <c r="O8" s="8"/>
    </row>
    <row r="9" spans="1:15" ht="17.399999999999999" hidden="1" customHeight="1" x14ac:dyDescent="0.25">
      <c r="A9" s="7"/>
      <c r="B9" s="140"/>
      <c r="C9" s="113"/>
      <c r="D9" s="161"/>
      <c r="E9" s="97"/>
      <c r="F9" s="145"/>
      <c r="G9" s="47" t="s">
        <v>13</v>
      </c>
      <c r="H9" s="48" t="s">
        <v>10</v>
      </c>
      <c r="I9" s="48"/>
      <c r="J9" s="48"/>
      <c r="K9" s="49" t="s">
        <v>10</v>
      </c>
      <c r="L9" s="50" t="s">
        <v>10</v>
      </c>
      <c r="M9" s="50" t="s">
        <v>10</v>
      </c>
      <c r="N9" s="51" t="s">
        <v>10</v>
      </c>
      <c r="O9" s="9"/>
    </row>
    <row r="10" spans="1:15" ht="17.399999999999999" hidden="1" customHeight="1" x14ac:dyDescent="0.25">
      <c r="A10" s="7"/>
      <c r="B10" s="140"/>
      <c r="C10" s="113"/>
      <c r="D10" s="161"/>
      <c r="E10" s="159" t="s">
        <v>14</v>
      </c>
      <c r="F10" s="144" t="s">
        <v>8</v>
      </c>
      <c r="G10" s="36" t="s">
        <v>9</v>
      </c>
      <c r="H10" s="43" t="s">
        <v>10</v>
      </c>
      <c r="I10" s="43"/>
      <c r="J10" s="43"/>
      <c r="K10" s="44" t="s">
        <v>10</v>
      </c>
      <c r="L10" s="45" t="s">
        <v>10</v>
      </c>
      <c r="M10" s="45" t="s">
        <v>10</v>
      </c>
      <c r="N10" s="46" t="s">
        <v>10</v>
      </c>
      <c r="O10" s="8"/>
    </row>
    <row r="11" spans="1:15" ht="13.8" hidden="1" customHeight="1" x14ac:dyDescent="0.25">
      <c r="A11" s="7"/>
      <c r="B11" s="140"/>
      <c r="C11" s="97"/>
      <c r="D11" s="161"/>
      <c r="E11" s="159"/>
      <c r="F11" s="145"/>
      <c r="G11" s="47" t="s">
        <v>13</v>
      </c>
      <c r="H11" s="48" t="s">
        <v>10</v>
      </c>
      <c r="I11" s="48"/>
      <c r="J11" s="48"/>
      <c r="K11" s="49" t="s">
        <v>10</v>
      </c>
      <c r="L11" s="50" t="s">
        <v>10</v>
      </c>
      <c r="M11" s="50" t="s">
        <v>10</v>
      </c>
      <c r="N11" s="51" t="s">
        <v>10</v>
      </c>
      <c r="O11" s="9"/>
    </row>
    <row r="12" spans="1:15" ht="17.399999999999999" customHeight="1" x14ac:dyDescent="0.25">
      <c r="A12" s="7"/>
      <c r="B12" s="140"/>
      <c r="C12" s="157" t="s">
        <v>49</v>
      </c>
      <c r="D12" s="161"/>
      <c r="E12" s="159" t="s">
        <v>7</v>
      </c>
      <c r="F12" s="144" t="s">
        <v>8</v>
      </c>
      <c r="G12" s="53" t="s">
        <v>9</v>
      </c>
      <c r="H12" s="43">
        <v>0.72</v>
      </c>
      <c r="I12" s="43">
        <v>0.74</v>
      </c>
      <c r="J12" s="43">
        <v>0.7</v>
      </c>
      <c r="K12" s="54">
        <v>0.74</v>
      </c>
      <c r="L12" s="45">
        <f>(K12/J12-1)*100</f>
        <v>5.7142857142857162</v>
      </c>
      <c r="M12" s="45">
        <f>(K12/I12-1)*100</f>
        <v>0</v>
      </c>
      <c r="N12" s="46">
        <f>(K12/H12-1)*100</f>
        <v>2.7777777777777901</v>
      </c>
      <c r="O12" s="8"/>
    </row>
    <row r="13" spans="1:15" ht="13.2" customHeight="1" x14ac:dyDescent="0.25">
      <c r="A13" s="7"/>
      <c r="B13" s="140"/>
      <c r="C13" s="113"/>
      <c r="D13" s="161"/>
      <c r="E13" s="159"/>
      <c r="F13" s="145"/>
      <c r="G13" s="55" t="s">
        <v>13</v>
      </c>
      <c r="H13" s="48" t="s">
        <v>10</v>
      </c>
      <c r="I13" s="48">
        <v>0.35</v>
      </c>
      <c r="J13" s="48" t="s">
        <v>10</v>
      </c>
      <c r="K13" s="56">
        <v>0.69</v>
      </c>
      <c r="L13" s="45" t="s">
        <v>10</v>
      </c>
      <c r="M13" s="50">
        <f t="shared" ref="M13:M15" si="0">(K13/I13-1)*100</f>
        <v>97.142857142857125</v>
      </c>
      <c r="N13" s="46" t="s">
        <v>10</v>
      </c>
      <c r="O13" s="9"/>
    </row>
    <row r="14" spans="1:15" ht="15.6" customHeight="1" x14ac:dyDescent="0.25">
      <c r="A14" s="7"/>
      <c r="B14" s="140"/>
      <c r="C14" s="113"/>
      <c r="D14" s="161"/>
      <c r="E14" s="159" t="s">
        <v>14</v>
      </c>
      <c r="F14" s="144" t="s">
        <v>8</v>
      </c>
      <c r="G14" s="36" t="s">
        <v>9</v>
      </c>
      <c r="H14" s="43">
        <v>0.56000000000000005</v>
      </c>
      <c r="I14" s="43">
        <v>0.49</v>
      </c>
      <c r="J14" s="43">
        <v>0.51</v>
      </c>
      <c r="K14" s="54">
        <v>0.52</v>
      </c>
      <c r="L14" s="45">
        <f>(K14/J14-1)*100</f>
        <v>1.9607843137254832</v>
      </c>
      <c r="M14" s="45">
        <f t="shared" si="0"/>
        <v>6.1224489795918435</v>
      </c>
      <c r="N14" s="46">
        <f>(K14/H14-1)*100</f>
        <v>-7.1428571428571512</v>
      </c>
      <c r="O14" s="8"/>
    </row>
    <row r="15" spans="1:15" ht="13.8" customHeight="1" x14ac:dyDescent="0.25">
      <c r="A15" s="7"/>
      <c r="B15" s="140"/>
      <c r="C15" s="97"/>
      <c r="D15" s="161"/>
      <c r="E15" s="159"/>
      <c r="F15" s="145"/>
      <c r="G15" s="47" t="s">
        <v>13</v>
      </c>
      <c r="H15" s="48">
        <v>0.36</v>
      </c>
      <c r="I15" s="48">
        <v>0.19</v>
      </c>
      <c r="J15" s="48">
        <v>0.23</v>
      </c>
      <c r="K15" s="56">
        <v>0.3</v>
      </c>
      <c r="L15" s="45">
        <f>(K15/J15-1)*100</f>
        <v>30.434782608695631</v>
      </c>
      <c r="M15" s="45">
        <f t="shared" si="0"/>
        <v>57.894736842105267</v>
      </c>
      <c r="N15" s="46">
        <f>(K15/H15-1)*100</f>
        <v>-16.666666666666664</v>
      </c>
      <c r="O15" s="9"/>
    </row>
    <row r="16" spans="1:15" ht="13.8" hidden="1" customHeight="1" x14ac:dyDescent="0.25">
      <c r="A16" s="7"/>
      <c r="B16" s="140"/>
      <c r="C16" s="108" t="s">
        <v>15</v>
      </c>
      <c r="D16" s="161"/>
      <c r="E16" s="159" t="s">
        <v>7</v>
      </c>
      <c r="F16" s="144" t="s">
        <v>8</v>
      </c>
      <c r="G16" s="53" t="s">
        <v>9</v>
      </c>
      <c r="H16" s="43" t="s">
        <v>10</v>
      </c>
      <c r="I16" s="43" t="s">
        <v>10</v>
      </c>
      <c r="J16" s="43" t="s">
        <v>10</v>
      </c>
      <c r="K16" s="54" t="s">
        <v>10</v>
      </c>
      <c r="L16" s="45" t="s">
        <v>10</v>
      </c>
      <c r="M16" s="45" t="s">
        <v>10</v>
      </c>
      <c r="N16" s="46" t="s">
        <v>10</v>
      </c>
      <c r="O16" s="8"/>
    </row>
    <row r="17" spans="1:15" ht="10.8" hidden="1" customHeight="1" x14ac:dyDescent="0.25">
      <c r="A17" s="7"/>
      <c r="B17" s="140"/>
      <c r="C17" s="97"/>
      <c r="D17" s="161"/>
      <c r="E17" s="159"/>
      <c r="F17" s="145"/>
      <c r="G17" s="55" t="s">
        <v>13</v>
      </c>
      <c r="H17" s="48" t="s">
        <v>10</v>
      </c>
      <c r="I17" s="48" t="s">
        <v>10</v>
      </c>
      <c r="J17" s="48" t="s">
        <v>10</v>
      </c>
      <c r="K17" s="56" t="s">
        <v>10</v>
      </c>
      <c r="L17" s="50" t="s">
        <v>10</v>
      </c>
      <c r="M17" s="50" t="s">
        <v>10</v>
      </c>
      <c r="N17" s="51" t="s">
        <v>10</v>
      </c>
      <c r="O17" s="9"/>
    </row>
    <row r="18" spans="1:15" ht="18" hidden="1" customHeight="1" x14ac:dyDescent="0.25">
      <c r="A18" s="7"/>
      <c r="B18" s="140"/>
      <c r="C18" s="108" t="s">
        <v>15</v>
      </c>
      <c r="D18" s="161"/>
      <c r="E18" s="159" t="s">
        <v>14</v>
      </c>
      <c r="F18" s="144" t="s">
        <v>8</v>
      </c>
      <c r="G18" s="53" t="s">
        <v>9</v>
      </c>
      <c r="H18" s="43" t="s">
        <v>10</v>
      </c>
      <c r="I18" s="43" t="s">
        <v>10</v>
      </c>
      <c r="J18" s="43" t="s">
        <v>10</v>
      </c>
      <c r="K18" s="54" t="s">
        <v>10</v>
      </c>
      <c r="L18" s="45" t="s">
        <v>10</v>
      </c>
      <c r="M18" s="45" t="s">
        <v>10</v>
      </c>
      <c r="N18" s="46" t="s">
        <v>10</v>
      </c>
      <c r="O18" s="8"/>
    </row>
    <row r="19" spans="1:15" ht="14.4" hidden="1" customHeight="1" x14ac:dyDescent="0.25">
      <c r="A19" s="7"/>
      <c r="B19" s="140"/>
      <c r="C19" s="97"/>
      <c r="D19" s="97"/>
      <c r="E19" s="159"/>
      <c r="F19" s="145"/>
      <c r="G19" s="55" t="s">
        <v>13</v>
      </c>
      <c r="H19" s="48" t="s">
        <v>10</v>
      </c>
      <c r="I19" s="48" t="s">
        <v>10</v>
      </c>
      <c r="J19" s="48" t="s">
        <v>10</v>
      </c>
      <c r="K19" s="56" t="s">
        <v>10</v>
      </c>
      <c r="L19" s="50" t="s">
        <v>10</v>
      </c>
      <c r="M19" s="50" t="s">
        <v>10</v>
      </c>
      <c r="N19" s="51" t="s">
        <v>10</v>
      </c>
      <c r="O19" s="9"/>
    </row>
    <row r="20" spans="1:15" ht="12" hidden="1" customHeight="1" x14ac:dyDescent="0.25">
      <c r="A20" s="10"/>
      <c r="B20" s="140"/>
      <c r="C20" s="108" t="s">
        <v>16</v>
      </c>
      <c r="D20" s="57"/>
      <c r="E20" s="108" t="s">
        <v>7</v>
      </c>
      <c r="F20" s="146" t="s">
        <v>8</v>
      </c>
      <c r="G20" s="35" t="s">
        <v>9</v>
      </c>
      <c r="H20" s="43" t="s">
        <v>10</v>
      </c>
      <c r="I20" s="58" t="s">
        <v>10</v>
      </c>
      <c r="J20" s="45" t="s">
        <v>10</v>
      </c>
      <c r="K20" s="54" t="s">
        <v>10</v>
      </c>
      <c r="L20" s="45" t="s">
        <v>10</v>
      </c>
      <c r="M20" s="45" t="s">
        <v>10</v>
      </c>
      <c r="N20" s="46" t="s">
        <v>10</v>
      </c>
      <c r="O20" s="8"/>
    </row>
    <row r="21" spans="1:15" ht="1.8" hidden="1" customHeight="1" x14ac:dyDescent="0.25">
      <c r="A21" s="7"/>
      <c r="B21" s="140"/>
      <c r="C21" s="161"/>
      <c r="D21" s="57"/>
      <c r="E21" s="97"/>
      <c r="F21" s="122"/>
      <c r="G21" s="55" t="s">
        <v>13</v>
      </c>
      <c r="H21" s="43" t="s">
        <v>10</v>
      </c>
      <c r="I21" s="58" t="s">
        <v>10</v>
      </c>
      <c r="J21" s="45" t="s">
        <v>10</v>
      </c>
      <c r="K21" s="54" t="s">
        <v>10</v>
      </c>
      <c r="L21" s="45" t="s">
        <v>10</v>
      </c>
      <c r="M21" s="45" t="s">
        <v>10</v>
      </c>
      <c r="N21" s="46" t="s">
        <v>10</v>
      </c>
      <c r="O21" s="11"/>
    </row>
    <row r="22" spans="1:15" ht="13.2" hidden="1" customHeight="1" x14ac:dyDescent="0.25">
      <c r="A22" s="10"/>
      <c r="B22" s="140"/>
      <c r="C22" s="161"/>
      <c r="D22" s="57"/>
      <c r="E22" s="108" t="s">
        <v>14</v>
      </c>
      <c r="F22" s="146" t="s">
        <v>8</v>
      </c>
      <c r="G22" s="35" t="s">
        <v>9</v>
      </c>
      <c r="H22" s="43" t="s">
        <v>10</v>
      </c>
      <c r="I22" s="58" t="s">
        <v>10</v>
      </c>
      <c r="J22" s="45" t="s">
        <v>10</v>
      </c>
      <c r="K22" s="54" t="s">
        <v>10</v>
      </c>
      <c r="L22" s="45" t="s">
        <v>10</v>
      </c>
      <c r="M22" s="45" t="s">
        <v>10</v>
      </c>
      <c r="N22" s="46" t="s">
        <v>10</v>
      </c>
      <c r="O22" s="8"/>
    </row>
    <row r="23" spans="1:15" ht="13.2" hidden="1" customHeight="1" x14ac:dyDescent="0.25">
      <c r="A23" s="7"/>
      <c r="B23" s="140"/>
      <c r="C23" s="97"/>
      <c r="D23" s="59"/>
      <c r="E23" s="97"/>
      <c r="F23" s="122"/>
      <c r="G23" s="55" t="s">
        <v>13</v>
      </c>
      <c r="H23" s="43" t="s">
        <v>10</v>
      </c>
      <c r="I23" s="58" t="s">
        <v>10</v>
      </c>
      <c r="J23" s="45" t="s">
        <v>10</v>
      </c>
      <c r="K23" s="54" t="s">
        <v>10</v>
      </c>
      <c r="L23" s="45" t="s">
        <v>10</v>
      </c>
      <c r="M23" s="45" t="s">
        <v>10</v>
      </c>
      <c r="N23" s="46" t="s">
        <v>10</v>
      </c>
      <c r="O23" s="11"/>
    </row>
    <row r="24" spans="1:15" ht="15.6" hidden="1" customHeight="1" x14ac:dyDescent="0.25">
      <c r="A24" s="7"/>
      <c r="B24" s="140"/>
      <c r="C24" s="115" t="s">
        <v>44</v>
      </c>
      <c r="D24" s="108" t="s">
        <v>17</v>
      </c>
      <c r="E24" s="96" t="s">
        <v>7</v>
      </c>
      <c r="F24" s="144" t="s">
        <v>8</v>
      </c>
      <c r="G24" s="36" t="s">
        <v>9</v>
      </c>
      <c r="H24" s="43" t="s">
        <v>10</v>
      </c>
      <c r="I24" s="43"/>
      <c r="J24" s="43"/>
      <c r="K24" s="44" t="s">
        <v>10</v>
      </c>
      <c r="L24" s="45" t="s">
        <v>10</v>
      </c>
      <c r="M24" s="45" t="s">
        <v>10</v>
      </c>
      <c r="N24" s="46" t="s">
        <v>10</v>
      </c>
      <c r="O24" s="8"/>
    </row>
    <row r="25" spans="1:15" ht="13.2" hidden="1" customHeight="1" x14ac:dyDescent="0.25">
      <c r="A25" s="7"/>
      <c r="B25" s="140"/>
      <c r="C25" s="116"/>
      <c r="D25" s="161"/>
      <c r="E25" s="97"/>
      <c r="F25" s="145"/>
      <c r="G25" s="47" t="s">
        <v>13</v>
      </c>
      <c r="H25" s="48" t="s">
        <v>10</v>
      </c>
      <c r="I25" s="48"/>
      <c r="J25" s="48"/>
      <c r="K25" s="49" t="s">
        <v>10</v>
      </c>
      <c r="L25" s="50" t="s">
        <v>10</v>
      </c>
      <c r="M25" s="50" t="s">
        <v>10</v>
      </c>
      <c r="N25" s="51" t="s">
        <v>10</v>
      </c>
      <c r="O25" s="9"/>
    </row>
    <row r="26" spans="1:15" ht="14.4" hidden="1" customHeight="1" x14ac:dyDescent="0.25">
      <c r="A26" s="7"/>
      <c r="B26" s="140"/>
      <c r="C26" s="116"/>
      <c r="D26" s="161"/>
      <c r="E26" s="96" t="s">
        <v>14</v>
      </c>
      <c r="F26" s="144" t="s">
        <v>8</v>
      </c>
      <c r="G26" s="36" t="s">
        <v>9</v>
      </c>
      <c r="H26" s="43" t="s">
        <v>10</v>
      </c>
      <c r="I26" s="43"/>
      <c r="J26" s="43"/>
      <c r="K26" s="44" t="s">
        <v>10</v>
      </c>
      <c r="L26" s="45" t="s">
        <v>10</v>
      </c>
      <c r="M26" s="45" t="s">
        <v>10</v>
      </c>
      <c r="N26" s="46" t="s">
        <v>10</v>
      </c>
      <c r="O26" s="8"/>
    </row>
    <row r="27" spans="1:15" ht="13.2" hidden="1" customHeight="1" x14ac:dyDescent="0.25">
      <c r="A27" s="7"/>
      <c r="B27" s="140"/>
      <c r="C27" s="117"/>
      <c r="D27" s="97"/>
      <c r="E27" s="97"/>
      <c r="F27" s="145"/>
      <c r="G27" s="47" t="s">
        <v>13</v>
      </c>
      <c r="H27" s="48" t="s">
        <v>10</v>
      </c>
      <c r="I27" s="48" t="s">
        <v>10</v>
      </c>
      <c r="J27" s="48" t="s">
        <v>10</v>
      </c>
      <c r="K27" s="49" t="s">
        <v>10</v>
      </c>
      <c r="L27" s="50" t="s">
        <v>10</v>
      </c>
      <c r="M27" s="50" t="s">
        <v>10</v>
      </c>
      <c r="N27" s="51" t="s">
        <v>10</v>
      </c>
      <c r="O27" s="9"/>
    </row>
    <row r="28" spans="1:15" ht="21.6" customHeight="1" x14ac:dyDescent="0.25">
      <c r="B28" s="140"/>
      <c r="C28" s="115" t="s">
        <v>49</v>
      </c>
      <c r="D28" s="108" t="s">
        <v>17</v>
      </c>
      <c r="E28" s="159" t="s">
        <v>7</v>
      </c>
      <c r="F28" s="144" t="s">
        <v>8</v>
      </c>
      <c r="G28" s="36" t="s">
        <v>9</v>
      </c>
      <c r="H28" s="43">
        <v>1.24</v>
      </c>
      <c r="I28" s="43">
        <v>1.19</v>
      </c>
      <c r="J28" s="43">
        <v>1.19</v>
      </c>
      <c r="K28" s="54">
        <v>1.25</v>
      </c>
      <c r="L28" s="45">
        <f>(K28/J28-1)*100</f>
        <v>5.0420168067226934</v>
      </c>
      <c r="M28" s="45">
        <f>(K28/I28-1)*100</f>
        <v>5.0420168067226934</v>
      </c>
      <c r="N28" s="46">
        <v>0.81</v>
      </c>
      <c r="O28" s="8"/>
    </row>
    <row r="29" spans="1:15" ht="14.4" customHeight="1" x14ac:dyDescent="0.25">
      <c r="B29" s="140"/>
      <c r="C29" s="116"/>
      <c r="D29" s="161"/>
      <c r="E29" s="159"/>
      <c r="F29" s="145"/>
      <c r="G29" s="47" t="s">
        <v>13</v>
      </c>
      <c r="H29" s="48" t="s">
        <v>10</v>
      </c>
      <c r="I29" s="48" t="s">
        <v>10</v>
      </c>
      <c r="J29" s="48" t="s">
        <v>10</v>
      </c>
      <c r="K29" s="56" t="s">
        <v>10</v>
      </c>
      <c r="L29" s="45" t="s">
        <v>10</v>
      </c>
      <c r="M29" s="45" t="s">
        <v>10</v>
      </c>
      <c r="N29" s="51" t="s">
        <v>10</v>
      </c>
      <c r="O29" s="9"/>
    </row>
    <row r="30" spans="1:15" ht="16.8" customHeight="1" x14ac:dyDescent="0.25">
      <c r="A30" s="7"/>
      <c r="B30" s="140"/>
      <c r="C30" s="116"/>
      <c r="D30" s="161"/>
      <c r="E30" s="159" t="s">
        <v>14</v>
      </c>
      <c r="F30" s="144" t="s">
        <v>8</v>
      </c>
      <c r="G30" s="36" t="s">
        <v>9</v>
      </c>
      <c r="H30" s="43" t="s">
        <v>10</v>
      </c>
      <c r="I30" s="43">
        <v>1.29</v>
      </c>
      <c r="J30" s="43">
        <v>1.29</v>
      </c>
      <c r="K30" s="54">
        <v>1.29</v>
      </c>
      <c r="L30" s="45">
        <f>(K30/J30-1)*100</f>
        <v>0</v>
      </c>
      <c r="M30" s="45">
        <f>(K30/I30-1)*100</f>
        <v>0</v>
      </c>
      <c r="N30" s="46" t="s">
        <v>10</v>
      </c>
      <c r="O30" s="8"/>
    </row>
    <row r="31" spans="1:15" ht="13.8" customHeight="1" x14ac:dyDescent="0.25">
      <c r="A31" s="10"/>
      <c r="B31" s="140"/>
      <c r="C31" s="117"/>
      <c r="D31" s="161"/>
      <c r="E31" s="159"/>
      <c r="F31" s="145"/>
      <c r="G31" s="47" t="s">
        <v>13</v>
      </c>
      <c r="H31" s="48" t="s">
        <v>10</v>
      </c>
      <c r="I31" s="48" t="s">
        <v>10</v>
      </c>
      <c r="J31" s="48" t="s">
        <v>10</v>
      </c>
      <c r="K31" s="56" t="s">
        <v>10</v>
      </c>
      <c r="L31" s="50" t="s">
        <v>10</v>
      </c>
      <c r="M31" s="50" t="s">
        <v>10</v>
      </c>
      <c r="N31" s="51" t="s">
        <v>10</v>
      </c>
      <c r="O31" s="9"/>
    </row>
    <row r="32" spans="1:15" ht="19.2" hidden="1" customHeight="1" x14ac:dyDescent="0.25">
      <c r="A32" s="7"/>
      <c r="B32" s="140"/>
      <c r="C32" s="108" t="s">
        <v>15</v>
      </c>
      <c r="D32" s="161"/>
      <c r="E32" s="96" t="s">
        <v>7</v>
      </c>
      <c r="F32" s="144" t="s">
        <v>8</v>
      </c>
      <c r="G32" s="36" t="s">
        <v>9</v>
      </c>
      <c r="H32" s="43" t="s">
        <v>10</v>
      </c>
      <c r="I32" s="43" t="s">
        <v>10</v>
      </c>
      <c r="J32" s="43" t="s">
        <v>10</v>
      </c>
      <c r="K32" s="44" t="s">
        <v>10</v>
      </c>
      <c r="L32" s="45" t="s">
        <v>10</v>
      </c>
      <c r="M32" s="45" t="s">
        <v>10</v>
      </c>
      <c r="N32" s="46" t="s">
        <v>10</v>
      </c>
      <c r="O32" s="8"/>
    </row>
    <row r="33" spans="1:15" ht="10.8" hidden="1" customHeight="1" x14ac:dyDescent="0.25">
      <c r="A33" s="7"/>
      <c r="B33" s="140"/>
      <c r="C33" s="161"/>
      <c r="D33" s="161"/>
      <c r="E33" s="97"/>
      <c r="F33" s="145"/>
      <c r="G33" s="47" t="s">
        <v>13</v>
      </c>
      <c r="H33" s="48" t="s">
        <v>10</v>
      </c>
      <c r="I33" s="48" t="s">
        <v>10</v>
      </c>
      <c r="J33" s="48" t="s">
        <v>10</v>
      </c>
      <c r="K33" s="49" t="s">
        <v>10</v>
      </c>
      <c r="L33" s="50" t="s">
        <v>10</v>
      </c>
      <c r="M33" s="50" t="s">
        <v>10</v>
      </c>
      <c r="N33" s="51" t="s">
        <v>10</v>
      </c>
      <c r="O33" s="9"/>
    </row>
    <row r="34" spans="1:15" ht="17.399999999999999" hidden="1" customHeight="1" x14ac:dyDescent="0.25">
      <c r="A34" s="7"/>
      <c r="B34" s="140"/>
      <c r="C34" s="161"/>
      <c r="D34" s="161"/>
      <c r="E34" s="96" t="s">
        <v>14</v>
      </c>
      <c r="F34" s="144" t="s">
        <v>8</v>
      </c>
      <c r="G34" s="36" t="s">
        <v>9</v>
      </c>
      <c r="H34" s="43" t="s">
        <v>10</v>
      </c>
      <c r="I34" s="43" t="s">
        <v>10</v>
      </c>
      <c r="J34" s="43" t="s">
        <v>10</v>
      </c>
      <c r="K34" s="44" t="s">
        <v>10</v>
      </c>
      <c r="L34" s="45" t="s">
        <v>10</v>
      </c>
      <c r="M34" s="45" t="s">
        <v>10</v>
      </c>
      <c r="N34" s="46" t="s">
        <v>10</v>
      </c>
      <c r="O34" s="8"/>
    </row>
    <row r="35" spans="1:15" ht="16.8" hidden="1" customHeight="1" x14ac:dyDescent="0.25">
      <c r="A35" s="7"/>
      <c r="B35" s="140"/>
      <c r="C35" s="97"/>
      <c r="D35" s="97"/>
      <c r="E35" s="97"/>
      <c r="F35" s="145"/>
      <c r="G35" s="47" t="s">
        <v>13</v>
      </c>
      <c r="H35" s="48" t="s">
        <v>10</v>
      </c>
      <c r="I35" s="48" t="s">
        <v>10</v>
      </c>
      <c r="J35" s="48" t="s">
        <v>10</v>
      </c>
      <c r="K35" s="49" t="s">
        <v>10</v>
      </c>
      <c r="L35" s="50" t="s">
        <v>10</v>
      </c>
      <c r="M35" s="50" t="s">
        <v>10</v>
      </c>
      <c r="N35" s="51" t="s">
        <v>10</v>
      </c>
      <c r="O35" s="9"/>
    </row>
    <row r="36" spans="1:15" ht="7.2" hidden="1" customHeight="1" x14ac:dyDescent="0.25">
      <c r="B36" s="140"/>
      <c r="C36" s="115" t="s">
        <v>16</v>
      </c>
      <c r="D36" s="57"/>
      <c r="E36" s="159" t="s">
        <v>7</v>
      </c>
      <c r="F36" s="144" t="s">
        <v>8</v>
      </c>
      <c r="G36" s="36" t="s">
        <v>9</v>
      </c>
      <c r="H36" s="43" t="s">
        <v>10</v>
      </c>
      <c r="I36" s="43" t="s">
        <v>10</v>
      </c>
      <c r="J36" s="43" t="s">
        <v>10</v>
      </c>
      <c r="K36" s="54" t="s">
        <v>10</v>
      </c>
      <c r="L36" s="45" t="s">
        <v>10</v>
      </c>
      <c r="M36" s="45" t="s">
        <v>10</v>
      </c>
      <c r="N36" s="46" t="s">
        <v>10</v>
      </c>
      <c r="O36" s="8"/>
    </row>
    <row r="37" spans="1:15" ht="13.2" hidden="1" customHeight="1" x14ac:dyDescent="0.25">
      <c r="B37" s="140"/>
      <c r="C37" s="116"/>
      <c r="D37" s="57"/>
      <c r="E37" s="159"/>
      <c r="F37" s="145"/>
      <c r="G37" s="47" t="s">
        <v>13</v>
      </c>
      <c r="H37" s="48" t="s">
        <v>10</v>
      </c>
      <c r="I37" s="48" t="s">
        <v>10</v>
      </c>
      <c r="J37" s="48" t="s">
        <v>10</v>
      </c>
      <c r="K37" s="56" t="s">
        <v>10</v>
      </c>
      <c r="L37" s="50" t="s">
        <v>10</v>
      </c>
      <c r="M37" s="50" t="s">
        <v>10</v>
      </c>
      <c r="N37" s="51" t="s">
        <v>10</v>
      </c>
      <c r="O37" s="9"/>
    </row>
    <row r="38" spans="1:15" ht="13.2" hidden="1" customHeight="1" x14ac:dyDescent="0.25">
      <c r="A38" s="7"/>
      <c r="B38" s="140"/>
      <c r="C38" s="116"/>
      <c r="D38" s="57"/>
      <c r="E38" s="159" t="s">
        <v>14</v>
      </c>
      <c r="F38" s="144" t="s">
        <v>8</v>
      </c>
      <c r="G38" s="36" t="s">
        <v>9</v>
      </c>
      <c r="H38" s="43" t="s">
        <v>10</v>
      </c>
      <c r="I38" s="43" t="s">
        <v>10</v>
      </c>
      <c r="J38" s="43" t="s">
        <v>10</v>
      </c>
      <c r="K38" s="54" t="s">
        <v>10</v>
      </c>
      <c r="L38" s="45" t="s">
        <v>10</v>
      </c>
      <c r="M38" s="45" t="s">
        <v>10</v>
      </c>
      <c r="N38" s="46" t="s">
        <v>10</v>
      </c>
      <c r="O38" s="8"/>
    </row>
    <row r="39" spans="1:15" ht="17.399999999999999" hidden="1" customHeight="1" x14ac:dyDescent="0.25">
      <c r="A39" s="10"/>
      <c r="B39" s="162"/>
      <c r="C39" s="117"/>
      <c r="D39" s="59"/>
      <c r="E39" s="159"/>
      <c r="F39" s="145"/>
      <c r="G39" s="47" t="s">
        <v>13</v>
      </c>
      <c r="H39" s="48" t="s">
        <v>10</v>
      </c>
      <c r="I39" s="48" t="s">
        <v>10</v>
      </c>
      <c r="J39" s="48" t="s">
        <v>10</v>
      </c>
      <c r="K39" s="56" t="s">
        <v>10</v>
      </c>
      <c r="L39" s="50" t="s">
        <v>10</v>
      </c>
      <c r="M39" s="50" t="s">
        <v>10</v>
      </c>
      <c r="N39" s="51" t="s">
        <v>10</v>
      </c>
      <c r="O39" s="9"/>
    </row>
    <row r="40" spans="1:15" ht="14.4" hidden="1" customHeight="1" x14ac:dyDescent="0.25">
      <c r="A40" s="7"/>
      <c r="B40" s="60" t="s">
        <v>18</v>
      </c>
      <c r="C40" s="109" t="s">
        <v>6</v>
      </c>
      <c r="D40" s="110"/>
      <c r="E40" s="108" t="s">
        <v>19</v>
      </c>
      <c r="F40" s="108" t="s">
        <v>8</v>
      </c>
      <c r="G40" s="37" t="s">
        <v>9</v>
      </c>
      <c r="H40" s="58" t="s">
        <v>10</v>
      </c>
      <c r="I40" s="58" t="s">
        <v>10</v>
      </c>
      <c r="J40" s="58" t="s">
        <v>10</v>
      </c>
      <c r="K40" s="54" t="s">
        <v>10</v>
      </c>
      <c r="L40" s="61" t="s">
        <v>10</v>
      </c>
      <c r="M40" s="61" t="s">
        <v>10</v>
      </c>
      <c r="N40" s="62" t="s">
        <v>10</v>
      </c>
      <c r="O40" s="8"/>
    </row>
    <row r="41" spans="1:15" ht="19.2" hidden="1" customHeight="1" x14ac:dyDescent="0.25">
      <c r="A41" s="7"/>
      <c r="B41" s="63"/>
      <c r="C41" s="111"/>
      <c r="D41" s="112"/>
      <c r="E41" s="97"/>
      <c r="F41" s="97"/>
      <c r="G41" s="47" t="s">
        <v>13</v>
      </c>
      <c r="H41" s="64" t="s">
        <v>10</v>
      </c>
      <c r="I41" s="64" t="s">
        <v>10</v>
      </c>
      <c r="J41" s="64" t="s">
        <v>10</v>
      </c>
      <c r="K41" s="56" t="s">
        <v>10</v>
      </c>
      <c r="L41" s="65" t="s">
        <v>10</v>
      </c>
      <c r="M41" s="65" t="s">
        <v>10</v>
      </c>
      <c r="N41" s="66" t="s">
        <v>10</v>
      </c>
      <c r="O41" s="8"/>
    </row>
    <row r="42" spans="1:15" ht="16.95" customHeight="1" x14ac:dyDescent="0.25">
      <c r="A42" s="7"/>
      <c r="B42" s="142" t="s">
        <v>18</v>
      </c>
      <c r="C42" s="147" t="s">
        <v>20</v>
      </c>
      <c r="D42" s="137" t="s">
        <v>21</v>
      </c>
      <c r="E42" s="96" t="s">
        <v>22</v>
      </c>
      <c r="F42" s="96" t="s">
        <v>8</v>
      </c>
      <c r="G42" s="37" t="s">
        <v>9</v>
      </c>
      <c r="H42" s="58">
        <v>0.75</v>
      </c>
      <c r="I42" s="58">
        <v>0.66</v>
      </c>
      <c r="J42" s="58">
        <v>0.68</v>
      </c>
      <c r="K42" s="54">
        <v>0.68</v>
      </c>
      <c r="L42" s="61">
        <v>0</v>
      </c>
      <c r="M42" s="61">
        <v>3.03</v>
      </c>
      <c r="N42" s="62">
        <v>-9.33</v>
      </c>
      <c r="O42" s="8"/>
    </row>
    <row r="43" spans="1:15" ht="16.95" customHeight="1" x14ac:dyDescent="0.25">
      <c r="A43" s="7"/>
      <c r="B43" s="143"/>
      <c r="C43" s="155"/>
      <c r="D43" s="139"/>
      <c r="E43" s="97"/>
      <c r="F43" s="97"/>
      <c r="G43" s="55" t="s">
        <v>13</v>
      </c>
      <c r="H43" s="48" t="s">
        <v>10</v>
      </c>
      <c r="I43" s="48">
        <v>0.25</v>
      </c>
      <c r="J43" s="48" t="s">
        <v>10</v>
      </c>
      <c r="K43" s="56">
        <v>0.49</v>
      </c>
      <c r="L43" s="50" t="s">
        <v>10</v>
      </c>
      <c r="M43" s="50">
        <v>96</v>
      </c>
      <c r="N43" s="51" t="s">
        <v>10</v>
      </c>
      <c r="O43" s="9"/>
    </row>
    <row r="44" spans="1:15" ht="17.399999999999999" customHeight="1" x14ac:dyDescent="0.25">
      <c r="A44" s="7"/>
      <c r="B44" s="143"/>
      <c r="C44" s="155"/>
      <c r="D44" s="137" t="s">
        <v>23</v>
      </c>
      <c r="E44" s="96" t="s">
        <v>24</v>
      </c>
      <c r="F44" s="96" t="s">
        <v>8</v>
      </c>
      <c r="G44" s="37" t="s">
        <v>9</v>
      </c>
      <c r="H44" s="58">
        <v>1.43</v>
      </c>
      <c r="I44" s="58">
        <v>1.63</v>
      </c>
      <c r="J44" s="58">
        <v>1.64</v>
      </c>
      <c r="K44" s="54">
        <v>1.63</v>
      </c>
      <c r="L44" s="61">
        <v>-0.61</v>
      </c>
      <c r="M44" s="61">
        <v>0</v>
      </c>
      <c r="N44" s="62">
        <v>13.99</v>
      </c>
      <c r="O44" s="8"/>
    </row>
    <row r="45" spans="1:15" ht="14.4" customHeight="1" x14ac:dyDescent="0.25">
      <c r="A45" s="7"/>
      <c r="B45" s="101"/>
      <c r="C45" s="148"/>
      <c r="D45" s="139"/>
      <c r="E45" s="97"/>
      <c r="F45" s="97"/>
      <c r="G45" s="55" t="s">
        <v>13</v>
      </c>
      <c r="H45" s="48" t="s">
        <v>10</v>
      </c>
      <c r="I45" s="48" t="s">
        <v>10</v>
      </c>
      <c r="J45" s="48" t="s">
        <v>10</v>
      </c>
      <c r="K45" s="56" t="s">
        <v>10</v>
      </c>
      <c r="L45" s="50" t="s">
        <v>10</v>
      </c>
      <c r="M45" s="50" t="s">
        <v>10</v>
      </c>
      <c r="N45" s="51" t="s">
        <v>10</v>
      </c>
      <c r="O45" s="9"/>
    </row>
    <row r="46" spans="1:15" ht="15" customHeight="1" x14ac:dyDescent="0.25">
      <c r="A46" s="12"/>
      <c r="B46" s="144" t="s">
        <v>25</v>
      </c>
      <c r="C46" s="106" t="s">
        <v>6</v>
      </c>
      <c r="D46" s="104"/>
      <c r="E46" s="108" t="s">
        <v>7</v>
      </c>
      <c r="F46" s="146" t="s">
        <v>8</v>
      </c>
      <c r="G46" s="35" t="s">
        <v>9</v>
      </c>
      <c r="H46" s="43">
        <v>1.4</v>
      </c>
      <c r="I46" s="43">
        <v>1.46</v>
      </c>
      <c r="J46" s="43">
        <v>1.3</v>
      </c>
      <c r="K46" s="44">
        <v>1.1399999999999999</v>
      </c>
      <c r="L46" s="45">
        <v>-12.31</v>
      </c>
      <c r="M46" s="45">
        <v>-21.92</v>
      </c>
      <c r="N46" s="46">
        <v>-18.57</v>
      </c>
      <c r="O46" s="8"/>
    </row>
    <row r="47" spans="1:15" ht="13.8" customHeight="1" x14ac:dyDescent="0.25">
      <c r="A47" s="12"/>
      <c r="B47" s="149"/>
      <c r="C47" s="107"/>
      <c r="D47" s="105"/>
      <c r="E47" s="97"/>
      <c r="F47" s="122"/>
      <c r="G47" s="55" t="s">
        <v>13</v>
      </c>
      <c r="H47" s="48">
        <v>0.99</v>
      </c>
      <c r="I47" s="48" t="s">
        <v>10</v>
      </c>
      <c r="J47" s="48" t="s">
        <v>10</v>
      </c>
      <c r="K47" s="49" t="s">
        <v>10</v>
      </c>
      <c r="L47" s="50" t="s">
        <v>10</v>
      </c>
      <c r="M47" s="50" t="s">
        <v>10</v>
      </c>
      <c r="N47" s="51" t="s">
        <v>10</v>
      </c>
      <c r="O47" s="8"/>
    </row>
    <row r="48" spans="1:15" ht="14.4" hidden="1" customHeight="1" x14ac:dyDescent="0.25">
      <c r="A48" s="12"/>
      <c r="B48" s="149"/>
      <c r="C48" s="104" t="s">
        <v>44</v>
      </c>
      <c r="D48" s="108" t="s">
        <v>21</v>
      </c>
      <c r="E48" s="104" t="s">
        <v>7</v>
      </c>
      <c r="F48" s="158" t="s">
        <v>8</v>
      </c>
      <c r="G48" s="35" t="s">
        <v>9</v>
      </c>
      <c r="H48" s="43" t="s">
        <v>10</v>
      </c>
      <c r="I48" s="43"/>
      <c r="J48" s="43"/>
      <c r="K48" s="54" t="s">
        <v>10</v>
      </c>
      <c r="L48" s="45" t="s">
        <v>10</v>
      </c>
      <c r="M48" s="45" t="s">
        <v>10</v>
      </c>
      <c r="N48" s="46" t="s">
        <v>10</v>
      </c>
      <c r="O48" s="8"/>
    </row>
    <row r="49" spans="1:15" ht="14.4" hidden="1" customHeight="1" x14ac:dyDescent="0.25">
      <c r="A49" s="12"/>
      <c r="B49" s="149"/>
      <c r="C49" s="140"/>
      <c r="D49" s="161"/>
      <c r="E49" s="105"/>
      <c r="F49" s="158"/>
      <c r="G49" s="55" t="s">
        <v>13</v>
      </c>
      <c r="H49" s="48" t="s">
        <v>10</v>
      </c>
      <c r="I49" s="48"/>
      <c r="J49" s="48"/>
      <c r="K49" s="56" t="s">
        <v>10</v>
      </c>
      <c r="L49" s="50" t="s">
        <v>10</v>
      </c>
      <c r="M49" s="50" t="s">
        <v>10</v>
      </c>
      <c r="N49" s="51" t="s">
        <v>10</v>
      </c>
      <c r="O49" s="9"/>
    </row>
    <row r="50" spans="1:15" ht="15" hidden="1" customHeight="1" x14ac:dyDescent="0.25">
      <c r="A50" s="12"/>
      <c r="B50" s="149"/>
      <c r="C50" s="140"/>
      <c r="D50" s="161"/>
      <c r="E50" s="104" t="s">
        <v>14</v>
      </c>
      <c r="F50" s="158" t="s">
        <v>8</v>
      </c>
      <c r="G50" s="53" t="s">
        <v>9</v>
      </c>
      <c r="H50" s="43" t="s">
        <v>10</v>
      </c>
      <c r="I50" s="43"/>
      <c r="J50" s="43"/>
      <c r="K50" s="54" t="s">
        <v>10</v>
      </c>
      <c r="L50" s="45" t="s">
        <v>10</v>
      </c>
      <c r="M50" s="45" t="s">
        <v>10</v>
      </c>
      <c r="N50" s="46" t="s">
        <v>10</v>
      </c>
      <c r="O50" s="8"/>
    </row>
    <row r="51" spans="1:15" ht="13.2" hidden="1" customHeight="1" x14ac:dyDescent="0.25">
      <c r="A51" s="12"/>
      <c r="B51" s="149"/>
      <c r="C51" s="105"/>
      <c r="D51" s="161"/>
      <c r="E51" s="105"/>
      <c r="F51" s="158"/>
      <c r="G51" s="68" t="s">
        <v>13</v>
      </c>
      <c r="H51" s="48" t="s">
        <v>10</v>
      </c>
      <c r="I51" s="48"/>
      <c r="J51" s="48"/>
      <c r="K51" s="56" t="s">
        <v>10</v>
      </c>
      <c r="L51" s="50" t="s">
        <v>10</v>
      </c>
      <c r="M51" s="50" t="s">
        <v>10</v>
      </c>
      <c r="N51" s="51" t="s">
        <v>10</v>
      </c>
      <c r="O51" s="9"/>
    </row>
    <row r="52" spans="1:15" ht="14.4" customHeight="1" x14ac:dyDescent="0.25">
      <c r="A52" s="12"/>
      <c r="B52" s="149"/>
      <c r="C52" s="104" t="s">
        <v>49</v>
      </c>
      <c r="D52" s="108" t="s">
        <v>21</v>
      </c>
      <c r="E52" s="104" t="s">
        <v>7</v>
      </c>
      <c r="F52" s="158" t="s">
        <v>8</v>
      </c>
      <c r="G52" s="35" t="s">
        <v>9</v>
      </c>
      <c r="H52" s="43">
        <v>1.22</v>
      </c>
      <c r="I52" s="43">
        <v>1.17</v>
      </c>
      <c r="J52" s="43">
        <v>1.05</v>
      </c>
      <c r="K52" s="44">
        <v>1.01</v>
      </c>
      <c r="L52" s="45">
        <f t="shared" ref="L52:L54" si="1">(K52/J52-1)*100</f>
        <v>-3.8095238095238182</v>
      </c>
      <c r="M52" s="45">
        <f t="shared" ref="M52:M54" si="2">(K52/I52-1)*100</f>
        <v>-13.675213675213671</v>
      </c>
      <c r="N52" s="46">
        <f t="shared" ref="N52" si="3">(K52/H52-1)*100</f>
        <v>-17.213114754098356</v>
      </c>
      <c r="O52" s="8"/>
    </row>
    <row r="53" spans="1:15" ht="15" customHeight="1" x14ac:dyDescent="0.25">
      <c r="A53" s="12"/>
      <c r="B53" s="149"/>
      <c r="C53" s="140"/>
      <c r="D53" s="161"/>
      <c r="E53" s="105"/>
      <c r="F53" s="158"/>
      <c r="G53" s="55" t="s">
        <v>13</v>
      </c>
      <c r="H53" s="48" t="s">
        <v>10</v>
      </c>
      <c r="I53" s="48">
        <v>0.69</v>
      </c>
      <c r="J53" s="48" t="s">
        <v>10</v>
      </c>
      <c r="K53" s="56" t="s">
        <v>10</v>
      </c>
      <c r="L53" s="50" t="s">
        <v>10</v>
      </c>
      <c r="M53" s="50" t="s">
        <v>10</v>
      </c>
      <c r="N53" s="51" t="s">
        <v>10</v>
      </c>
      <c r="O53" s="9"/>
    </row>
    <row r="54" spans="1:15" ht="18.600000000000001" customHeight="1" x14ac:dyDescent="0.25">
      <c r="A54" s="12"/>
      <c r="B54" s="149"/>
      <c r="C54" s="140"/>
      <c r="D54" s="161"/>
      <c r="E54" s="104" t="s">
        <v>14</v>
      </c>
      <c r="F54" s="144" t="s">
        <v>8</v>
      </c>
      <c r="G54" s="53" t="s">
        <v>9</v>
      </c>
      <c r="H54" s="43">
        <v>0.61</v>
      </c>
      <c r="I54" s="43">
        <v>0.66</v>
      </c>
      <c r="J54" s="43">
        <v>0.61</v>
      </c>
      <c r="K54" s="44">
        <v>0.6</v>
      </c>
      <c r="L54" s="45">
        <f t="shared" si="1"/>
        <v>-1.6393442622950838</v>
      </c>
      <c r="M54" s="45">
        <f t="shared" si="2"/>
        <v>-9.0909090909090935</v>
      </c>
      <c r="N54" s="46">
        <f t="shared" ref="N54" si="4">(K54/H54-1)*100</f>
        <v>-1.6393442622950838</v>
      </c>
      <c r="O54" s="8"/>
    </row>
    <row r="55" spans="1:15" ht="14.4" customHeight="1" x14ac:dyDescent="0.25">
      <c r="A55" s="12"/>
      <c r="B55" s="149"/>
      <c r="C55" s="162"/>
      <c r="D55" s="97"/>
      <c r="E55" s="105"/>
      <c r="F55" s="145"/>
      <c r="G55" s="55" t="s">
        <v>13</v>
      </c>
      <c r="H55" s="48" t="s">
        <v>10</v>
      </c>
      <c r="I55" s="48" t="s">
        <v>10</v>
      </c>
      <c r="J55" s="48">
        <v>0.25</v>
      </c>
      <c r="K55" s="49" t="s">
        <v>10</v>
      </c>
      <c r="L55" s="50" t="s">
        <v>10</v>
      </c>
      <c r="M55" s="50" t="s">
        <v>10</v>
      </c>
      <c r="N55" s="51" t="s">
        <v>10</v>
      </c>
      <c r="O55" s="9"/>
    </row>
    <row r="56" spans="1:15" ht="1.2" hidden="1" customHeight="1" x14ac:dyDescent="0.25">
      <c r="A56" s="12"/>
      <c r="B56" s="149"/>
      <c r="C56" s="118" t="s">
        <v>15</v>
      </c>
      <c r="D56" s="96" t="s">
        <v>21</v>
      </c>
      <c r="E56" s="104" t="s">
        <v>7</v>
      </c>
      <c r="F56" s="158" t="s">
        <v>8</v>
      </c>
      <c r="G56" s="35" t="s">
        <v>9</v>
      </c>
      <c r="H56" s="43" t="s">
        <v>10</v>
      </c>
      <c r="I56" s="43" t="s">
        <v>10</v>
      </c>
      <c r="J56" s="43" t="s">
        <v>10</v>
      </c>
      <c r="K56" s="54" t="s">
        <v>10</v>
      </c>
      <c r="L56" s="45" t="s">
        <v>10</v>
      </c>
      <c r="M56" s="45" t="s">
        <v>10</v>
      </c>
      <c r="N56" s="46" t="s">
        <v>10</v>
      </c>
      <c r="O56" s="8"/>
    </row>
    <row r="57" spans="1:15" ht="14.4" hidden="1" customHeight="1" x14ac:dyDescent="0.25">
      <c r="A57" s="12"/>
      <c r="B57" s="149"/>
      <c r="C57" s="119"/>
      <c r="D57" s="113"/>
      <c r="E57" s="105"/>
      <c r="F57" s="158"/>
      <c r="G57" s="55" t="s">
        <v>13</v>
      </c>
      <c r="H57" s="48" t="s">
        <v>10</v>
      </c>
      <c r="I57" s="48" t="s">
        <v>10</v>
      </c>
      <c r="J57" s="48" t="s">
        <v>10</v>
      </c>
      <c r="K57" s="56" t="s">
        <v>10</v>
      </c>
      <c r="L57" s="50" t="s">
        <v>10</v>
      </c>
      <c r="M57" s="50" t="s">
        <v>10</v>
      </c>
      <c r="N57" s="51" t="s">
        <v>10</v>
      </c>
      <c r="O57" s="9"/>
    </row>
    <row r="58" spans="1:15" ht="0.6" hidden="1" customHeight="1" x14ac:dyDescent="0.25">
      <c r="A58" s="12"/>
      <c r="B58" s="149"/>
      <c r="C58" s="119"/>
      <c r="D58" s="113"/>
      <c r="E58" s="104" t="s">
        <v>14</v>
      </c>
      <c r="F58" s="158" t="s">
        <v>8</v>
      </c>
      <c r="G58" s="35" t="s">
        <v>9</v>
      </c>
      <c r="H58" s="43">
        <v>0.66</v>
      </c>
      <c r="I58" s="43" t="s">
        <v>10</v>
      </c>
      <c r="J58" s="43" t="s">
        <v>10</v>
      </c>
      <c r="K58" s="54" t="s">
        <v>10</v>
      </c>
      <c r="L58" s="45" t="s">
        <v>10</v>
      </c>
      <c r="M58" s="45" t="s">
        <v>10</v>
      </c>
      <c r="N58" s="46" t="s">
        <v>10</v>
      </c>
      <c r="O58" s="8"/>
    </row>
    <row r="59" spans="1:15" ht="13.8" hidden="1" customHeight="1" x14ac:dyDescent="0.25">
      <c r="A59" s="12"/>
      <c r="B59" s="149"/>
      <c r="C59" s="120"/>
      <c r="D59" s="113"/>
      <c r="E59" s="105"/>
      <c r="F59" s="158"/>
      <c r="G59" s="55" t="s">
        <v>13</v>
      </c>
      <c r="H59" s="48" t="s">
        <v>10</v>
      </c>
      <c r="I59" s="48" t="s">
        <v>10</v>
      </c>
      <c r="J59" s="48" t="s">
        <v>10</v>
      </c>
      <c r="K59" s="56" t="s">
        <v>10</v>
      </c>
      <c r="L59" s="50" t="s">
        <v>10</v>
      </c>
      <c r="M59" s="50" t="s">
        <v>10</v>
      </c>
      <c r="N59" s="51" t="s">
        <v>10</v>
      </c>
      <c r="O59" s="9"/>
    </row>
    <row r="60" spans="1:15" ht="0.6" hidden="1" customHeight="1" x14ac:dyDescent="0.25">
      <c r="A60" s="12"/>
      <c r="B60" s="149"/>
      <c r="C60" s="69" t="s">
        <v>16</v>
      </c>
      <c r="D60" s="113"/>
      <c r="E60" s="104" t="s">
        <v>7</v>
      </c>
      <c r="F60" s="158" t="s">
        <v>8</v>
      </c>
      <c r="G60" s="53" t="s">
        <v>9</v>
      </c>
      <c r="H60" s="43" t="s">
        <v>10</v>
      </c>
      <c r="I60" s="58" t="s">
        <v>10</v>
      </c>
      <c r="J60" s="45" t="s">
        <v>10</v>
      </c>
      <c r="K60" s="54" t="s">
        <v>10</v>
      </c>
      <c r="L60" s="45" t="s">
        <v>10</v>
      </c>
      <c r="M60" s="45" t="s">
        <v>10</v>
      </c>
      <c r="N60" s="46" t="s">
        <v>10</v>
      </c>
      <c r="O60" s="8"/>
    </row>
    <row r="61" spans="1:15" ht="9" hidden="1" customHeight="1" x14ac:dyDescent="0.25">
      <c r="A61" s="12"/>
      <c r="B61" s="149"/>
      <c r="C61" s="70"/>
      <c r="D61" s="113"/>
      <c r="E61" s="105"/>
      <c r="F61" s="158"/>
      <c r="G61" s="55" t="s">
        <v>13</v>
      </c>
      <c r="H61" s="48" t="s">
        <v>10</v>
      </c>
      <c r="I61" s="64" t="s">
        <v>10</v>
      </c>
      <c r="J61" s="50" t="s">
        <v>10</v>
      </c>
      <c r="K61" s="56" t="s">
        <v>10</v>
      </c>
      <c r="L61" s="50" t="s">
        <v>10</v>
      </c>
      <c r="M61" s="45" t="s">
        <v>10</v>
      </c>
      <c r="N61" s="51" t="s">
        <v>10</v>
      </c>
      <c r="O61" s="9"/>
    </row>
    <row r="62" spans="1:15" ht="0.6" hidden="1" customHeight="1" x14ac:dyDescent="0.25">
      <c r="A62" s="12"/>
      <c r="B62" s="149"/>
      <c r="C62" s="156" t="s">
        <v>16</v>
      </c>
      <c r="D62" s="113"/>
      <c r="E62" s="159" t="s">
        <v>14</v>
      </c>
      <c r="F62" s="158" t="s">
        <v>8</v>
      </c>
      <c r="G62" s="35" t="s">
        <v>9</v>
      </c>
      <c r="H62" s="43" t="s">
        <v>10</v>
      </c>
      <c r="I62" s="43" t="s">
        <v>10</v>
      </c>
      <c r="J62" s="43" t="s">
        <v>10</v>
      </c>
      <c r="K62" s="54" t="s">
        <v>10</v>
      </c>
      <c r="L62" s="45" t="s">
        <v>10</v>
      </c>
      <c r="M62" s="45" t="s">
        <v>10</v>
      </c>
      <c r="N62" s="46" t="s">
        <v>10</v>
      </c>
      <c r="O62" s="8"/>
    </row>
    <row r="63" spans="1:15" ht="26.4" hidden="1" customHeight="1" x14ac:dyDescent="0.25">
      <c r="A63" s="12"/>
      <c r="B63" s="145"/>
      <c r="C63" s="120"/>
      <c r="D63" s="114"/>
      <c r="E63" s="159"/>
      <c r="F63" s="158"/>
      <c r="G63" s="55" t="s">
        <v>13</v>
      </c>
      <c r="H63" s="48" t="s">
        <v>10</v>
      </c>
      <c r="I63" s="48" t="s">
        <v>10</v>
      </c>
      <c r="J63" s="48" t="s">
        <v>10</v>
      </c>
      <c r="K63" s="56" t="s">
        <v>10</v>
      </c>
      <c r="L63" s="50" t="s">
        <v>10</v>
      </c>
      <c r="M63" s="50" t="s">
        <v>10</v>
      </c>
      <c r="N63" s="51" t="s">
        <v>10</v>
      </c>
      <c r="O63" s="9"/>
    </row>
    <row r="64" spans="1:15" ht="0.6" hidden="1" customHeight="1" x14ac:dyDescent="0.25">
      <c r="A64" s="7"/>
      <c r="B64" s="67" t="s">
        <v>26</v>
      </c>
      <c r="C64" s="109" t="s">
        <v>6</v>
      </c>
      <c r="D64" s="110"/>
      <c r="E64" s="115" t="s">
        <v>19</v>
      </c>
      <c r="F64" s="146" t="s">
        <v>8</v>
      </c>
      <c r="G64" s="35" t="s">
        <v>9</v>
      </c>
      <c r="H64" s="58" t="s">
        <v>10</v>
      </c>
      <c r="I64" s="58" t="s">
        <v>10</v>
      </c>
      <c r="J64" s="58" t="s">
        <v>10</v>
      </c>
      <c r="K64" s="54" t="s">
        <v>10</v>
      </c>
      <c r="L64" s="61" t="s">
        <v>10</v>
      </c>
      <c r="M64" s="61" t="s">
        <v>10</v>
      </c>
      <c r="N64" s="62" t="s">
        <v>10</v>
      </c>
      <c r="O64" s="8"/>
    </row>
    <row r="65" spans="1:15" ht="0.6" hidden="1" customHeight="1" x14ac:dyDescent="0.25">
      <c r="A65" s="7"/>
      <c r="B65" s="95"/>
      <c r="C65" s="111"/>
      <c r="D65" s="112"/>
      <c r="E65" s="117"/>
      <c r="F65" s="122"/>
      <c r="G65" s="55" t="s">
        <v>13</v>
      </c>
      <c r="H65" s="64" t="s">
        <v>10</v>
      </c>
      <c r="I65" s="64" t="s">
        <v>10</v>
      </c>
      <c r="J65" s="64" t="s">
        <v>10</v>
      </c>
      <c r="K65" s="56" t="s">
        <v>10</v>
      </c>
      <c r="L65" s="65" t="s">
        <v>10</v>
      </c>
      <c r="M65" s="65" t="s">
        <v>10</v>
      </c>
      <c r="N65" s="66" t="s">
        <v>10</v>
      </c>
      <c r="O65" s="8"/>
    </row>
    <row r="66" spans="1:15" ht="16.2" hidden="1" customHeight="1" x14ac:dyDescent="0.25">
      <c r="A66" s="7"/>
      <c r="B66" s="184" t="s">
        <v>47</v>
      </c>
      <c r="C66" s="150" t="s">
        <v>45</v>
      </c>
      <c r="D66" s="128" t="s">
        <v>21</v>
      </c>
      <c r="E66" s="115" t="s">
        <v>27</v>
      </c>
      <c r="F66" s="131" t="s">
        <v>8</v>
      </c>
      <c r="G66" s="35" t="s">
        <v>9</v>
      </c>
      <c r="H66" s="58" t="s">
        <v>10</v>
      </c>
      <c r="I66" s="58"/>
      <c r="J66" s="58"/>
      <c r="K66" s="54" t="s">
        <v>10</v>
      </c>
      <c r="L66" s="61" t="s">
        <v>10</v>
      </c>
      <c r="M66" s="61" t="s">
        <v>10</v>
      </c>
      <c r="N66" s="62" t="s">
        <v>10</v>
      </c>
      <c r="O66" s="8"/>
    </row>
    <row r="67" spans="1:15" s="13" customFormat="1" ht="13.8" hidden="1" customHeight="1" x14ac:dyDescent="0.25">
      <c r="A67" s="7"/>
      <c r="B67" s="184"/>
      <c r="C67" s="99"/>
      <c r="D67" s="155"/>
      <c r="E67" s="116"/>
      <c r="F67" s="134"/>
      <c r="G67" s="55" t="s">
        <v>13</v>
      </c>
      <c r="H67" s="64" t="s">
        <v>10</v>
      </c>
      <c r="I67" s="64"/>
      <c r="J67" s="64"/>
      <c r="K67" s="56" t="s">
        <v>10</v>
      </c>
      <c r="L67" s="65" t="s">
        <v>10</v>
      </c>
      <c r="M67" s="65" t="s">
        <v>10</v>
      </c>
      <c r="N67" s="66" t="s">
        <v>10</v>
      </c>
      <c r="O67" s="9"/>
    </row>
    <row r="68" spans="1:15" ht="13.8" customHeight="1" x14ac:dyDescent="0.25">
      <c r="A68" s="7"/>
      <c r="B68" s="104" t="s">
        <v>47</v>
      </c>
      <c r="C68" s="98" t="s">
        <v>50</v>
      </c>
      <c r="D68" s="128" t="s">
        <v>21</v>
      </c>
      <c r="E68" s="116"/>
      <c r="F68" s="131" t="s">
        <v>8</v>
      </c>
      <c r="G68" s="35" t="s">
        <v>9</v>
      </c>
      <c r="H68" s="58">
        <v>0.64</v>
      </c>
      <c r="I68" s="58">
        <v>0.66</v>
      </c>
      <c r="J68" s="58">
        <v>0.67</v>
      </c>
      <c r="K68" s="54">
        <v>0.67</v>
      </c>
      <c r="L68" s="61">
        <f t="shared" ref="L68:L69" si="5">(K68/J68-1)*100</f>
        <v>0</v>
      </c>
      <c r="M68" s="61">
        <f t="shared" ref="M68:M69" si="6">(K68/I68-1)*100</f>
        <v>1.5151515151515138</v>
      </c>
      <c r="N68" s="62">
        <v>4.6900000000000004</v>
      </c>
      <c r="O68" s="8"/>
    </row>
    <row r="69" spans="1:15" s="13" customFormat="1" ht="13.2" customHeight="1" x14ac:dyDescent="0.25">
      <c r="A69" s="7"/>
      <c r="B69" s="140"/>
      <c r="C69" s="99"/>
      <c r="D69" s="160"/>
      <c r="E69" s="116"/>
      <c r="F69" s="134"/>
      <c r="G69" s="55" t="s">
        <v>13</v>
      </c>
      <c r="H69" s="64">
        <v>0.46</v>
      </c>
      <c r="I69" s="64">
        <v>0.69</v>
      </c>
      <c r="J69" s="64">
        <v>0.52</v>
      </c>
      <c r="K69" s="56">
        <v>0.38</v>
      </c>
      <c r="L69" s="61">
        <f t="shared" si="5"/>
        <v>-26.923076923076927</v>
      </c>
      <c r="M69" s="61">
        <f t="shared" si="6"/>
        <v>-44.927536231884055</v>
      </c>
      <c r="N69" s="66">
        <v>-17.39</v>
      </c>
      <c r="O69" s="9"/>
    </row>
    <row r="70" spans="1:15" ht="14.4" customHeight="1" x14ac:dyDescent="0.25">
      <c r="A70" s="7"/>
      <c r="B70" s="140"/>
      <c r="C70" s="98" t="s">
        <v>43</v>
      </c>
      <c r="D70" s="128" t="s">
        <v>21</v>
      </c>
      <c r="E70" s="116"/>
      <c r="F70" s="154" t="s">
        <v>8</v>
      </c>
      <c r="G70" s="35" t="s">
        <v>9</v>
      </c>
      <c r="H70" s="58">
        <v>2.4300000000000002</v>
      </c>
      <c r="I70" s="58">
        <v>1.86</v>
      </c>
      <c r="J70" s="58">
        <v>1.77</v>
      </c>
      <c r="K70" s="54">
        <v>1.95</v>
      </c>
      <c r="L70" s="61">
        <v>10.17</v>
      </c>
      <c r="M70" s="61">
        <v>4.84</v>
      </c>
      <c r="N70" s="62">
        <v>-19.75</v>
      </c>
      <c r="O70" s="8"/>
    </row>
    <row r="71" spans="1:15" ht="15.6" customHeight="1" x14ac:dyDescent="0.25">
      <c r="A71" s="7"/>
      <c r="B71" s="140"/>
      <c r="C71" s="99"/>
      <c r="D71" s="160"/>
      <c r="E71" s="117"/>
      <c r="F71" s="154"/>
      <c r="G71" s="55" t="s">
        <v>13</v>
      </c>
      <c r="H71" s="64">
        <v>1.35</v>
      </c>
      <c r="I71" s="64">
        <v>1.26</v>
      </c>
      <c r="J71" s="64">
        <v>0.99</v>
      </c>
      <c r="K71" s="56" t="s">
        <v>10</v>
      </c>
      <c r="L71" s="65" t="s">
        <v>10</v>
      </c>
      <c r="M71" s="65" t="s">
        <v>10</v>
      </c>
      <c r="N71" s="66" t="s">
        <v>10</v>
      </c>
      <c r="O71" s="9"/>
    </row>
    <row r="72" spans="1:15" ht="13.2" hidden="1" customHeight="1" x14ac:dyDescent="0.25">
      <c r="A72" s="7"/>
      <c r="B72" s="140"/>
      <c r="C72" s="98" t="s">
        <v>28</v>
      </c>
      <c r="D72" s="71"/>
      <c r="E72" s="72"/>
      <c r="F72" s="154" t="s">
        <v>8</v>
      </c>
      <c r="G72" s="35" t="s">
        <v>9</v>
      </c>
      <c r="H72" s="58" t="s">
        <v>10</v>
      </c>
      <c r="I72" s="58" t="s">
        <v>10</v>
      </c>
      <c r="J72" s="58" t="s">
        <v>10</v>
      </c>
      <c r="K72" s="54" t="s">
        <v>10</v>
      </c>
      <c r="L72" s="61" t="s">
        <v>10</v>
      </c>
      <c r="M72" s="61" t="s">
        <v>10</v>
      </c>
      <c r="N72" s="62" t="s">
        <v>10</v>
      </c>
      <c r="O72" s="8"/>
    </row>
    <row r="73" spans="1:15" ht="9" hidden="1" customHeight="1" x14ac:dyDescent="0.25">
      <c r="A73" s="7"/>
      <c r="B73" s="140"/>
      <c r="C73" s="99"/>
      <c r="D73" s="73"/>
      <c r="E73" s="74"/>
      <c r="F73" s="154"/>
      <c r="G73" s="55" t="s">
        <v>13</v>
      </c>
      <c r="H73" s="64" t="s">
        <v>10</v>
      </c>
      <c r="I73" s="64" t="s">
        <v>10</v>
      </c>
      <c r="J73" s="64" t="s">
        <v>10</v>
      </c>
      <c r="K73" s="56" t="s">
        <v>10</v>
      </c>
      <c r="L73" s="65" t="s">
        <v>10</v>
      </c>
      <c r="M73" s="65" t="s">
        <v>10</v>
      </c>
      <c r="N73" s="66" t="s">
        <v>10</v>
      </c>
      <c r="O73" s="9"/>
    </row>
    <row r="74" spans="1:15" ht="18" customHeight="1" x14ac:dyDescent="0.25">
      <c r="A74" s="7"/>
      <c r="B74" s="140"/>
      <c r="C74" s="109" t="s">
        <v>29</v>
      </c>
      <c r="D74" s="142"/>
      <c r="E74" s="96" t="s">
        <v>19</v>
      </c>
      <c r="F74" s="131" t="s">
        <v>8</v>
      </c>
      <c r="G74" s="35" t="s">
        <v>9</v>
      </c>
      <c r="H74" s="58">
        <v>2.02</v>
      </c>
      <c r="I74" s="58">
        <v>2.23</v>
      </c>
      <c r="J74" s="58">
        <v>2.23</v>
      </c>
      <c r="K74" s="54">
        <v>2.2400000000000002</v>
      </c>
      <c r="L74" s="61">
        <v>0.45</v>
      </c>
      <c r="M74" s="61">
        <v>0.45</v>
      </c>
      <c r="N74" s="62">
        <v>10.89</v>
      </c>
      <c r="O74" s="8"/>
    </row>
    <row r="75" spans="1:15" ht="14.4" customHeight="1" x14ac:dyDescent="0.25">
      <c r="A75" s="7"/>
      <c r="B75" s="105"/>
      <c r="C75" s="111"/>
      <c r="D75" s="101"/>
      <c r="E75" s="97"/>
      <c r="F75" s="134"/>
      <c r="G75" s="55" t="s">
        <v>13</v>
      </c>
      <c r="H75" s="64" t="s">
        <v>10</v>
      </c>
      <c r="I75" s="64" t="s">
        <v>10</v>
      </c>
      <c r="J75" s="64" t="s">
        <v>10</v>
      </c>
      <c r="K75" s="56" t="s">
        <v>10</v>
      </c>
      <c r="L75" s="65" t="s">
        <v>10</v>
      </c>
      <c r="M75" s="65" t="s">
        <v>10</v>
      </c>
      <c r="N75" s="66" t="s">
        <v>10</v>
      </c>
      <c r="O75" s="9"/>
    </row>
    <row r="76" spans="1:15" ht="16.8" customHeight="1" x14ac:dyDescent="0.25">
      <c r="A76" s="7"/>
      <c r="B76" s="142" t="s">
        <v>30</v>
      </c>
      <c r="C76" s="108" t="s">
        <v>20</v>
      </c>
      <c r="D76" s="156" t="s">
        <v>21</v>
      </c>
      <c r="E76" s="157" t="s">
        <v>27</v>
      </c>
      <c r="F76" s="144" t="s">
        <v>8</v>
      </c>
      <c r="G76" s="35" t="s">
        <v>9</v>
      </c>
      <c r="H76" s="58">
        <v>8.86</v>
      </c>
      <c r="I76" s="58">
        <v>7.79</v>
      </c>
      <c r="J76" s="58">
        <v>6.61</v>
      </c>
      <c r="K76" s="54">
        <v>5.29</v>
      </c>
      <c r="L76" s="61">
        <v>-19.97</v>
      </c>
      <c r="M76" s="61">
        <v>-32.090000000000003</v>
      </c>
      <c r="N76" s="62">
        <v>-40.29</v>
      </c>
      <c r="O76" s="8"/>
    </row>
    <row r="77" spans="1:15" ht="13.8" customHeight="1" x14ac:dyDescent="0.25">
      <c r="A77" s="7"/>
      <c r="B77" s="143"/>
      <c r="C77" s="97"/>
      <c r="D77" s="119"/>
      <c r="E77" s="113"/>
      <c r="F77" s="145"/>
      <c r="G77" s="55" t="s">
        <v>13</v>
      </c>
      <c r="H77" s="64">
        <v>7.99</v>
      </c>
      <c r="I77" s="64" t="s">
        <v>10</v>
      </c>
      <c r="J77" s="64" t="s">
        <v>10</v>
      </c>
      <c r="K77" s="56" t="s">
        <v>10</v>
      </c>
      <c r="L77" s="65" t="s">
        <v>10</v>
      </c>
      <c r="M77" s="65" t="s">
        <v>10</v>
      </c>
      <c r="N77" s="66" t="s">
        <v>10</v>
      </c>
      <c r="O77" s="9"/>
    </row>
    <row r="78" spans="1:15" ht="19.2" hidden="1" customHeight="1" x14ac:dyDescent="0.25">
      <c r="A78" s="7"/>
      <c r="B78" s="143"/>
      <c r="C78" s="102" t="s">
        <v>31</v>
      </c>
      <c r="D78" s="119"/>
      <c r="E78" s="113"/>
      <c r="F78" s="144" t="s">
        <v>8</v>
      </c>
      <c r="G78" s="75" t="s">
        <v>9</v>
      </c>
      <c r="H78" s="58" t="s">
        <v>10</v>
      </c>
      <c r="I78" s="58" t="s">
        <v>10</v>
      </c>
      <c r="J78" s="58" t="s">
        <v>10</v>
      </c>
      <c r="K78" s="54" t="s">
        <v>10</v>
      </c>
      <c r="L78" s="61" t="s">
        <v>10</v>
      </c>
      <c r="M78" s="61" t="s">
        <v>10</v>
      </c>
      <c r="N78" s="62" t="s">
        <v>10</v>
      </c>
      <c r="O78" s="8"/>
    </row>
    <row r="79" spans="1:15" ht="14.4" hidden="1" customHeight="1" x14ac:dyDescent="0.25">
      <c r="A79" s="7"/>
      <c r="B79" s="101"/>
      <c r="C79" s="103"/>
      <c r="D79" s="119"/>
      <c r="E79" s="113"/>
      <c r="F79" s="145"/>
      <c r="G79" s="55" t="s">
        <v>13</v>
      </c>
      <c r="H79" s="64" t="s">
        <v>10</v>
      </c>
      <c r="I79" s="64" t="s">
        <v>10</v>
      </c>
      <c r="J79" s="64" t="s">
        <v>10</v>
      </c>
      <c r="K79" s="56" t="s">
        <v>10</v>
      </c>
      <c r="L79" s="65" t="s">
        <v>10</v>
      </c>
      <c r="M79" s="65" t="s">
        <v>10</v>
      </c>
      <c r="N79" s="66" t="s">
        <v>10</v>
      </c>
      <c r="O79" s="9"/>
    </row>
    <row r="80" spans="1:15" ht="15" customHeight="1" x14ac:dyDescent="0.25">
      <c r="A80" s="7"/>
      <c r="B80" s="142" t="s">
        <v>48</v>
      </c>
      <c r="C80" s="108" t="s">
        <v>20</v>
      </c>
      <c r="D80" s="119"/>
      <c r="E80" s="113"/>
      <c r="F80" s="144" t="s">
        <v>8</v>
      </c>
      <c r="G80" s="35" t="s">
        <v>9</v>
      </c>
      <c r="H80" s="58" t="s">
        <v>10</v>
      </c>
      <c r="I80" s="58">
        <v>3.29</v>
      </c>
      <c r="J80" s="58">
        <v>3.29</v>
      </c>
      <c r="K80" s="54">
        <v>3.29</v>
      </c>
      <c r="L80" s="61">
        <v>0</v>
      </c>
      <c r="M80" s="61">
        <v>0</v>
      </c>
      <c r="N80" s="62" t="s">
        <v>10</v>
      </c>
      <c r="O80" s="8"/>
    </row>
    <row r="81" spans="1:15" ht="12" customHeight="1" x14ac:dyDescent="0.25">
      <c r="A81" s="7"/>
      <c r="B81" s="143"/>
      <c r="C81" s="97"/>
      <c r="D81" s="119"/>
      <c r="E81" s="113"/>
      <c r="F81" s="145"/>
      <c r="G81" s="55" t="s">
        <v>13</v>
      </c>
      <c r="H81" s="64" t="s">
        <v>10</v>
      </c>
      <c r="I81" s="64" t="s">
        <v>10</v>
      </c>
      <c r="J81" s="64" t="s">
        <v>10</v>
      </c>
      <c r="K81" s="56" t="s">
        <v>10</v>
      </c>
      <c r="L81" s="65" t="s">
        <v>10</v>
      </c>
      <c r="M81" s="65" t="s">
        <v>10</v>
      </c>
      <c r="N81" s="66" t="s">
        <v>10</v>
      </c>
      <c r="O81" s="9"/>
    </row>
    <row r="82" spans="1:15" ht="16.8" customHeight="1" x14ac:dyDescent="0.25">
      <c r="A82" s="7"/>
      <c r="B82" s="143"/>
      <c r="C82" s="102" t="s">
        <v>31</v>
      </c>
      <c r="D82" s="119"/>
      <c r="E82" s="113"/>
      <c r="F82" s="144" t="s">
        <v>8</v>
      </c>
      <c r="G82" s="35" t="s">
        <v>9</v>
      </c>
      <c r="H82" s="58">
        <v>3.06</v>
      </c>
      <c r="I82" s="58">
        <v>2.81</v>
      </c>
      <c r="J82" s="58" t="s">
        <v>10</v>
      </c>
      <c r="K82" s="54" t="s">
        <v>10</v>
      </c>
      <c r="L82" s="61" t="s">
        <v>10</v>
      </c>
      <c r="M82" s="61" t="s">
        <v>10</v>
      </c>
      <c r="N82" s="62" t="s">
        <v>10</v>
      </c>
      <c r="O82" s="8"/>
    </row>
    <row r="83" spans="1:15" ht="16.2" customHeight="1" x14ac:dyDescent="0.25">
      <c r="A83" s="7"/>
      <c r="B83" s="101"/>
      <c r="C83" s="103"/>
      <c r="D83" s="120"/>
      <c r="E83" s="113"/>
      <c r="F83" s="145"/>
      <c r="G83" s="55" t="s">
        <v>13</v>
      </c>
      <c r="H83" s="64" t="s">
        <v>10</v>
      </c>
      <c r="I83" s="64" t="s">
        <v>10</v>
      </c>
      <c r="J83" s="64" t="s">
        <v>10</v>
      </c>
      <c r="K83" s="56" t="s">
        <v>10</v>
      </c>
      <c r="L83" s="65" t="s">
        <v>10</v>
      </c>
      <c r="M83" s="65" t="s">
        <v>10</v>
      </c>
      <c r="N83" s="66" t="s">
        <v>10</v>
      </c>
      <c r="O83" s="9"/>
    </row>
    <row r="84" spans="1:15" ht="16.2" customHeight="1" x14ac:dyDescent="0.25">
      <c r="A84" s="7"/>
      <c r="B84" s="125" t="s">
        <v>32</v>
      </c>
      <c r="C84" s="123" t="s">
        <v>20</v>
      </c>
      <c r="D84" s="125" t="s">
        <v>21</v>
      </c>
      <c r="E84" s="113"/>
      <c r="F84" s="144" t="s">
        <v>8</v>
      </c>
      <c r="G84" s="35" t="s">
        <v>9</v>
      </c>
      <c r="H84" s="58" t="s">
        <v>10</v>
      </c>
      <c r="I84" s="58">
        <v>3.15</v>
      </c>
      <c r="J84" s="58" t="s">
        <v>10</v>
      </c>
      <c r="K84" s="54">
        <v>3.16</v>
      </c>
      <c r="L84" s="61" t="s">
        <v>10</v>
      </c>
      <c r="M84" s="61">
        <v>0.32</v>
      </c>
      <c r="N84" s="62" t="s">
        <v>10</v>
      </c>
      <c r="O84" s="8"/>
    </row>
    <row r="85" spans="1:15" ht="17.399999999999999" customHeight="1" x14ac:dyDescent="0.25">
      <c r="A85" s="7"/>
      <c r="B85" s="152"/>
      <c r="C85" s="123"/>
      <c r="D85" s="152"/>
      <c r="E85" s="113"/>
      <c r="F85" s="145"/>
      <c r="G85" s="55" t="s">
        <v>13</v>
      </c>
      <c r="H85" s="64" t="s">
        <v>10</v>
      </c>
      <c r="I85" s="64">
        <v>2.23</v>
      </c>
      <c r="J85" s="64" t="s">
        <v>10</v>
      </c>
      <c r="K85" s="56" t="s">
        <v>10</v>
      </c>
      <c r="L85" s="65" t="s">
        <v>10</v>
      </c>
      <c r="M85" s="65" t="s">
        <v>10</v>
      </c>
      <c r="N85" s="66" t="s">
        <v>10</v>
      </c>
      <c r="O85" s="9"/>
    </row>
    <row r="86" spans="1:15" ht="16.2" customHeight="1" x14ac:dyDescent="0.25">
      <c r="A86" s="7"/>
      <c r="B86" s="152"/>
      <c r="C86" s="102" t="s">
        <v>31</v>
      </c>
      <c r="D86" s="152"/>
      <c r="E86" s="113"/>
      <c r="F86" s="144" t="s">
        <v>8</v>
      </c>
      <c r="G86" s="35" t="s">
        <v>9</v>
      </c>
      <c r="H86" s="58">
        <v>2.11</v>
      </c>
      <c r="I86" s="58">
        <v>2.31</v>
      </c>
      <c r="J86" s="58">
        <v>2.2799999999999998</v>
      </c>
      <c r="K86" s="54">
        <v>2.33</v>
      </c>
      <c r="L86" s="61">
        <v>2.19</v>
      </c>
      <c r="M86" s="61">
        <v>0.87</v>
      </c>
      <c r="N86" s="62">
        <v>10.43</v>
      </c>
      <c r="O86" s="8"/>
    </row>
    <row r="87" spans="1:15" ht="13.8" customHeight="1" x14ac:dyDescent="0.25">
      <c r="A87" s="7"/>
      <c r="B87" s="152"/>
      <c r="C87" s="103"/>
      <c r="D87" s="152"/>
      <c r="E87" s="113"/>
      <c r="F87" s="145"/>
      <c r="G87" s="55" t="s">
        <v>13</v>
      </c>
      <c r="H87" s="64">
        <v>1.85</v>
      </c>
      <c r="I87" s="64">
        <v>1.8</v>
      </c>
      <c r="J87" s="64">
        <v>1.89</v>
      </c>
      <c r="K87" s="76">
        <v>1.2</v>
      </c>
      <c r="L87" s="65">
        <v>-36.51</v>
      </c>
      <c r="M87" s="65">
        <v>-33.33</v>
      </c>
      <c r="N87" s="66">
        <v>-35.14</v>
      </c>
      <c r="O87" s="9"/>
    </row>
    <row r="88" spans="1:15" ht="15" customHeight="1" x14ac:dyDescent="0.25">
      <c r="A88" s="7"/>
      <c r="B88" s="100" t="s">
        <v>33</v>
      </c>
      <c r="C88" s="138" t="s">
        <v>34</v>
      </c>
      <c r="D88" s="152"/>
      <c r="E88" s="113"/>
      <c r="F88" s="144" t="s">
        <v>8</v>
      </c>
      <c r="G88" s="35" t="s">
        <v>9</v>
      </c>
      <c r="H88" s="58">
        <v>3.35</v>
      </c>
      <c r="I88" s="58">
        <v>3.65</v>
      </c>
      <c r="J88" s="58">
        <v>3.92</v>
      </c>
      <c r="K88" s="54">
        <v>3.93</v>
      </c>
      <c r="L88" s="61">
        <v>0.26</v>
      </c>
      <c r="M88" s="61">
        <v>7.67</v>
      </c>
      <c r="N88" s="62">
        <v>17.309999999999999</v>
      </c>
      <c r="O88" s="8"/>
    </row>
    <row r="89" spans="1:15" ht="14.4" customHeight="1" x14ac:dyDescent="0.25">
      <c r="A89" s="7"/>
      <c r="B89" s="101"/>
      <c r="C89" s="138"/>
      <c r="D89" s="153"/>
      <c r="E89" s="97"/>
      <c r="F89" s="145"/>
      <c r="G89" s="55" t="s">
        <v>13</v>
      </c>
      <c r="H89" s="64">
        <v>2.8</v>
      </c>
      <c r="I89" s="64" t="s">
        <v>10</v>
      </c>
      <c r="J89" s="64">
        <v>2.1800000000000002</v>
      </c>
      <c r="K89" s="56">
        <v>2.23</v>
      </c>
      <c r="L89" s="65">
        <v>2.29</v>
      </c>
      <c r="M89" s="65" t="s">
        <v>10</v>
      </c>
      <c r="N89" s="66">
        <v>-20.36</v>
      </c>
      <c r="O89" s="9"/>
    </row>
    <row r="90" spans="1:15" ht="1.2" hidden="1" customHeight="1" x14ac:dyDescent="0.25">
      <c r="A90" s="12"/>
      <c r="B90" s="142" t="s">
        <v>35</v>
      </c>
      <c r="C90" s="109" t="s">
        <v>6</v>
      </c>
      <c r="D90" s="110"/>
      <c r="E90" s="104" t="s">
        <v>19</v>
      </c>
      <c r="F90" s="146" t="s">
        <v>8</v>
      </c>
      <c r="G90" s="35" t="s">
        <v>9</v>
      </c>
      <c r="H90" s="58" t="s">
        <v>10</v>
      </c>
      <c r="I90" s="58" t="s">
        <v>10</v>
      </c>
      <c r="J90" s="58" t="s">
        <v>10</v>
      </c>
      <c r="K90" s="54" t="s">
        <v>10</v>
      </c>
      <c r="L90" s="61" t="s">
        <v>10</v>
      </c>
      <c r="M90" s="61" t="s">
        <v>10</v>
      </c>
      <c r="N90" s="62" t="s">
        <v>10</v>
      </c>
      <c r="O90" s="8"/>
    </row>
    <row r="91" spans="1:15" ht="13.8" hidden="1" customHeight="1" x14ac:dyDescent="0.25">
      <c r="A91" s="12"/>
      <c r="B91" s="143"/>
      <c r="C91" s="111"/>
      <c r="D91" s="112"/>
      <c r="E91" s="105"/>
      <c r="F91" s="122"/>
      <c r="G91" s="55" t="s">
        <v>13</v>
      </c>
      <c r="H91" s="64" t="s">
        <v>10</v>
      </c>
      <c r="I91" s="64" t="s">
        <v>10</v>
      </c>
      <c r="J91" s="64" t="s">
        <v>10</v>
      </c>
      <c r="K91" s="56" t="s">
        <v>10</v>
      </c>
      <c r="L91" s="65" t="s">
        <v>10</v>
      </c>
      <c r="M91" s="65" t="s">
        <v>10</v>
      </c>
      <c r="N91" s="66" t="s">
        <v>10</v>
      </c>
      <c r="O91" s="8"/>
    </row>
    <row r="92" spans="1:15" ht="16.8" hidden="1" customHeight="1" x14ac:dyDescent="0.25">
      <c r="A92" s="12"/>
      <c r="B92" s="143"/>
      <c r="C92" s="137" t="s">
        <v>20</v>
      </c>
      <c r="D92" s="142" t="s">
        <v>21</v>
      </c>
      <c r="E92" s="96" t="s">
        <v>27</v>
      </c>
      <c r="F92" s="144" t="s">
        <v>8</v>
      </c>
      <c r="G92" s="35" t="s">
        <v>9</v>
      </c>
      <c r="H92" s="58"/>
      <c r="I92" s="58"/>
      <c r="J92" s="58"/>
      <c r="K92" s="54" t="s">
        <v>10</v>
      </c>
      <c r="L92" s="61" t="s">
        <v>10</v>
      </c>
      <c r="M92" s="61" t="s">
        <v>10</v>
      </c>
      <c r="N92" s="62" t="s">
        <v>10</v>
      </c>
      <c r="O92" s="8"/>
    </row>
    <row r="93" spans="1:15" ht="15" hidden="1" customHeight="1" x14ac:dyDescent="0.25">
      <c r="A93" s="12"/>
      <c r="B93" s="143"/>
      <c r="C93" s="139"/>
      <c r="D93" s="143"/>
      <c r="E93" s="113"/>
      <c r="F93" s="145"/>
      <c r="G93" s="55" t="s">
        <v>13</v>
      </c>
      <c r="H93" s="64"/>
      <c r="I93" s="64"/>
      <c r="J93" s="64"/>
      <c r="K93" s="56" t="s">
        <v>10</v>
      </c>
      <c r="L93" s="65" t="s">
        <v>10</v>
      </c>
      <c r="M93" s="65" t="s">
        <v>10</v>
      </c>
      <c r="N93" s="66" t="s">
        <v>10</v>
      </c>
      <c r="O93" s="9"/>
    </row>
    <row r="94" spans="1:15" ht="13.8" customHeight="1" x14ac:dyDescent="0.25">
      <c r="A94" s="12"/>
      <c r="B94" s="143"/>
      <c r="C94" s="147" t="s">
        <v>20</v>
      </c>
      <c r="D94" s="143"/>
      <c r="E94" s="113"/>
      <c r="F94" s="144" t="s">
        <v>8</v>
      </c>
      <c r="G94" s="35" t="s">
        <v>9</v>
      </c>
      <c r="H94" s="58">
        <v>0.6</v>
      </c>
      <c r="I94" s="58">
        <v>0.69</v>
      </c>
      <c r="J94" s="58">
        <v>0.63</v>
      </c>
      <c r="K94" s="54">
        <v>0.66</v>
      </c>
      <c r="L94" s="61">
        <f>(K94/J94-1)*100</f>
        <v>4.7619047619047672</v>
      </c>
      <c r="M94" s="61">
        <f>(K94/I94-1)*100</f>
        <v>-4.3478260869565073</v>
      </c>
      <c r="N94" s="62">
        <f t="shared" ref="N94" si="7">(K94/H94-1)*100</f>
        <v>10.000000000000009</v>
      </c>
      <c r="O94" s="8"/>
    </row>
    <row r="95" spans="1:15" ht="18" customHeight="1" x14ac:dyDescent="0.25">
      <c r="A95" s="12"/>
      <c r="B95" s="143"/>
      <c r="C95" s="148"/>
      <c r="D95" s="143"/>
      <c r="E95" s="113"/>
      <c r="F95" s="149"/>
      <c r="G95" s="55" t="s">
        <v>13</v>
      </c>
      <c r="H95" s="64" t="s">
        <v>10</v>
      </c>
      <c r="I95" s="64">
        <v>0.39</v>
      </c>
      <c r="J95" s="64">
        <v>0.38</v>
      </c>
      <c r="K95" s="56">
        <v>0.39</v>
      </c>
      <c r="L95" s="61">
        <f>(K95/J95-1)*100</f>
        <v>2.6315789473684292</v>
      </c>
      <c r="M95" s="61">
        <f>(K95/I95-1)*100</f>
        <v>0</v>
      </c>
      <c r="N95" s="62" t="s">
        <v>10</v>
      </c>
      <c r="O95" s="9"/>
    </row>
    <row r="96" spans="1:15" ht="18" hidden="1" customHeight="1" x14ac:dyDescent="0.25">
      <c r="A96" s="12"/>
      <c r="B96" s="143"/>
      <c r="C96" s="98" t="s">
        <v>31</v>
      </c>
      <c r="D96" s="143"/>
      <c r="E96" s="113"/>
      <c r="F96" s="131" t="s">
        <v>8</v>
      </c>
      <c r="G96" s="35" t="s">
        <v>9</v>
      </c>
      <c r="H96" s="58" t="s">
        <v>10</v>
      </c>
      <c r="I96" s="58"/>
      <c r="J96" s="58"/>
      <c r="K96" s="54" t="s">
        <v>10</v>
      </c>
      <c r="L96" s="61"/>
      <c r="M96" s="61"/>
      <c r="N96" s="62" t="s">
        <v>10</v>
      </c>
      <c r="O96" s="8"/>
    </row>
    <row r="97" spans="1:15" ht="18" hidden="1" customHeight="1" x14ac:dyDescent="0.25">
      <c r="A97" s="12"/>
      <c r="B97" s="143"/>
      <c r="C97" s="99"/>
      <c r="D97" s="143"/>
      <c r="E97" s="113"/>
      <c r="F97" s="134"/>
      <c r="G97" s="55" t="s">
        <v>13</v>
      </c>
      <c r="H97" s="64" t="s">
        <v>10</v>
      </c>
      <c r="I97" s="64"/>
      <c r="J97" s="64"/>
      <c r="K97" s="56" t="s">
        <v>10</v>
      </c>
      <c r="L97" s="61"/>
      <c r="M97" s="61"/>
      <c r="N97" s="66" t="s">
        <v>10</v>
      </c>
      <c r="O97" s="9"/>
    </row>
    <row r="98" spans="1:15" ht="19.8" customHeight="1" x14ac:dyDescent="0.25">
      <c r="A98" s="12"/>
      <c r="B98" s="143"/>
      <c r="C98" s="98" t="s">
        <v>31</v>
      </c>
      <c r="D98" s="143"/>
      <c r="E98" s="113"/>
      <c r="F98" s="131" t="s">
        <v>8</v>
      </c>
      <c r="G98" s="35" t="s">
        <v>9</v>
      </c>
      <c r="H98" s="58">
        <v>0.64</v>
      </c>
      <c r="I98" s="58">
        <v>0.73</v>
      </c>
      <c r="J98" s="58">
        <v>0.7</v>
      </c>
      <c r="K98" s="54">
        <v>0.69</v>
      </c>
      <c r="L98" s="61">
        <f>(K98/J98-1)*100</f>
        <v>-1.4285714285714346</v>
      </c>
      <c r="M98" s="61">
        <f>(K98/I98-1)*100</f>
        <v>-5.4794520547945202</v>
      </c>
      <c r="N98" s="62">
        <v>7.81</v>
      </c>
      <c r="O98" s="8"/>
    </row>
    <row r="99" spans="1:15" ht="15.6" customHeight="1" x14ac:dyDescent="0.25">
      <c r="A99" s="12"/>
      <c r="B99" s="143"/>
      <c r="C99" s="150"/>
      <c r="D99" s="143"/>
      <c r="E99" s="97"/>
      <c r="F99" s="134"/>
      <c r="G99" s="55" t="s">
        <v>13</v>
      </c>
      <c r="H99" s="64" t="s">
        <v>10</v>
      </c>
      <c r="I99" s="64">
        <v>0.45</v>
      </c>
      <c r="J99" s="64">
        <v>0.28000000000000003</v>
      </c>
      <c r="K99" s="56" t="s">
        <v>10</v>
      </c>
      <c r="L99" s="61" t="s">
        <v>10</v>
      </c>
      <c r="M99" s="61" t="s">
        <v>10</v>
      </c>
      <c r="N99" s="62" t="s">
        <v>10</v>
      </c>
      <c r="O99" s="9"/>
    </row>
    <row r="100" spans="1:15" ht="16.95" customHeight="1" x14ac:dyDescent="0.25">
      <c r="A100" s="12"/>
      <c r="B100" s="110" t="s">
        <v>36</v>
      </c>
      <c r="C100" s="98" t="s">
        <v>20</v>
      </c>
      <c r="D100" s="98" t="s">
        <v>21</v>
      </c>
      <c r="E100" s="96" t="s">
        <v>19</v>
      </c>
      <c r="F100" s="77" t="s">
        <v>8</v>
      </c>
      <c r="G100" s="37" t="s">
        <v>9</v>
      </c>
      <c r="H100" s="58">
        <v>11.73</v>
      </c>
      <c r="I100" s="58">
        <v>11.73</v>
      </c>
      <c r="J100" s="58">
        <v>11.73</v>
      </c>
      <c r="K100" s="54">
        <v>11.73</v>
      </c>
      <c r="L100" s="61">
        <v>0</v>
      </c>
      <c r="M100" s="61">
        <v>0</v>
      </c>
      <c r="N100" s="62">
        <v>0</v>
      </c>
      <c r="O100" s="8"/>
    </row>
    <row r="101" spans="1:15" ht="12" customHeight="1" x14ac:dyDescent="0.25">
      <c r="A101" s="7"/>
      <c r="B101" s="151"/>
      <c r="C101" s="99"/>
      <c r="D101" s="150"/>
      <c r="E101" s="97"/>
      <c r="F101" s="78"/>
      <c r="G101" s="47" t="s">
        <v>13</v>
      </c>
      <c r="H101" s="64" t="s">
        <v>10</v>
      </c>
      <c r="I101" s="64" t="s">
        <v>10</v>
      </c>
      <c r="J101" s="65" t="s">
        <v>10</v>
      </c>
      <c r="K101" s="56" t="s">
        <v>10</v>
      </c>
      <c r="L101" s="65" t="s">
        <v>10</v>
      </c>
      <c r="M101" s="61" t="s">
        <v>10</v>
      </c>
      <c r="N101" s="62" t="s">
        <v>10</v>
      </c>
      <c r="O101" s="14"/>
    </row>
    <row r="102" spans="1:15" ht="0.6" hidden="1" customHeight="1" x14ac:dyDescent="0.25">
      <c r="A102" s="7"/>
      <c r="B102" s="151"/>
      <c r="C102" s="79"/>
      <c r="D102" s="150"/>
      <c r="E102" s="113" t="s">
        <v>27</v>
      </c>
      <c r="F102" s="80" t="s">
        <v>8</v>
      </c>
      <c r="G102" s="37" t="s">
        <v>9</v>
      </c>
      <c r="H102" s="58" t="s">
        <v>10</v>
      </c>
      <c r="I102" s="58" t="s">
        <v>10</v>
      </c>
      <c r="J102" s="61" t="s">
        <v>10</v>
      </c>
      <c r="K102" s="54" t="s">
        <v>10</v>
      </c>
      <c r="L102" s="61" t="s">
        <v>10</v>
      </c>
      <c r="M102" s="61" t="s">
        <v>10</v>
      </c>
      <c r="N102" s="62" t="s">
        <v>10</v>
      </c>
      <c r="O102" s="8"/>
    </row>
    <row r="103" spans="1:15" ht="1.2" hidden="1" customHeight="1" x14ac:dyDescent="0.25">
      <c r="A103" s="7"/>
      <c r="B103" s="151"/>
      <c r="C103" s="79"/>
      <c r="D103" s="150"/>
      <c r="E103" s="97"/>
      <c r="F103" s="78"/>
      <c r="G103" s="47" t="s">
        <v>13</v>
      </c>
      <c r="H103" s="58" t="s">
        <v>10</v>
      </c>
      <c r="I103" s="58" t="s">
        <v>10</v>
      </c>
      <c r="J103" s="61" t="s">
        <v>10</v>
      </c>
      <c r="K103" s="54" t="s">
        <v>10</v>
      </c>
      <c r="L103" s="61" t="s">
        <v>10</v>
      </c>
      <c r="M103" s="61" t="s">
        <v>10</v>
      </c>
      <c r="N103" s="62" t="s">
        <v>10</v>
      </c>
      <c r="O103" s="8"/>
    </row>
    <row r="104" spans="1:15" ht="15.6" hidden="1" customHeight="1" x14ac:dyDescent="0.25">
      <c r="A104" s="7"/>
      <c r="B104" s="151"/>
      <c r="C104" s="98" t="s">
        <v>31</v>
      </c>
      <c r="D104" s="150"/>
      <c r="E104" s="96" t="s">
        <v>19</v>
      </c>
      <c r="F104" s="52" t="s">
        <v>8</v>
      </c>
      <c r="G104" s="37" t="s">
        <v>9</v>
      </c>
      <c r="H104" s="58">
        <v>4.79</v>
      </c>
      <c r="I104" s="58" t="s">
        <v>10</v>
      </c>
      <c r="J104" s="58" t="s">
        <v>10</v>
      </c>
      <c r="K104" s="54" t="s">
        <v>10</v>
      </c>
      <c r="L104" s="61" t="s">
        <v>10</v>
      </c>
      <c r="M104" s="61" t="s">
        <v>10</v>
      </c>
      <c r="N104" s="62" t="s">
        <v>10</v>
      </c>
      <c r="O104" s="8"/>
    </row>
    <row r="105" spans="1:15" ht="15.6" hidden="1" customHeight="1" x14ac:dyDescent="0.25">
      <c r="A105" s="7"/>
      <c r="B105" s="151"/>
      <c r="C105" s="99"/>
      <c r="D105" s="150"/>
      <c r="E105" s="97"/>
      <c r="F105" s="42"/>
      <c r="G105" s="47" t="s">
        <v>13</v>
      </c>
      <c r="H105" s="64" t="s">
        <v>10</v>
      </c>
      <c r="I105" s="64" t="s">
        <v>10</v>
      </c>
      <c r="J105" s="65" t="s">
        <v>10</v>
      </c>
      <c r="K105" s="56" t="s">
        <v>10</v>
      </c>
      <c r="L105" s="65" t="s">
        <v>10</v>
      </c>
      <c r="M105" s="65" t="s">
        <v>10</v>
      </c>
      <c r="N105" s="66" t="s">
        <v>10</v>
      </c>
      <c r="O105" s="9"/>
    </row>
    <row r="106" spans="1:15" ht="15.6" customHeight="1" x14ac:dyDescent="0.25">
      <c r="A106" s="7"/>
      <c r="B106" s="151"/>
      <c r="C106" s="98" t="s">
        <v>31</v>
      </c>
      <c r="D106" s="150"/>
      <c r="E106" s="100" t="s">
        <v>27</v>
      </c>
      <c r="F106" s="131" t="s">
        <v>8</v>
      </c>
      <c r="G106" s="37" t="s">
        <v>9</v>
      </c>
      <c r="H106" s="58">
        <v>4.66</v>
      </c>
      <c r="I106" s="58">
        <v>4.3600000000000003</v>
      </c>
      <c r="J106" s="58">
        <v>4.3499999999999996</v>
      </c>
      <c r="K106" s="54">
        <v>4.3600000000000003</v>
      </c>
      <c r="L106" s="61">
        <v>0.23</v>
      </c>
      <c r="M106" s="61">
        <v>0</v>
      </c>
      <c r="N106" s="62">
        <v>-6.44</v>
      </c>
      <c r="O106" s="8"/>
    </row>
    <row r="107" spans="1:15" ht="12.6" customHeight="1" x14ac:dyDescent="0.25">
      <c r="A107" s="7"/>
      <c r="B107" s="112"/>
      <c r="C107" s="99"/>
      <c r="D107" s="99"/>
      <c r="E107" s="101"/>
      <c r="F107" s="134"/>
      <c r="G107" s="47" t="s">
        <v>13</v>
      </c>
      <c r="H107" s="64" t="s">
        <v>10</v>
      </c>
      <c r="I107" s="64" t="s">
        <v>10</v>
      </c>
      <c r="J107" s="64">
        <v>3.6</v>
      </c>
      <c r="K107" s="56" t="s">
        <v>10</v>
      </c>
      <c r="L107" s="65" t="s">
        <v>10</v>
      </c>
      <c r="M107" s="65" t="s">
        <v>10</v>
      </c>
      <c r="N107" s="66" t="s">
        <v>10</v>
      </c>
      <c r="O107" s="9"/>
    </row>
    <row r="108" spans="1:15" ht="16.2" customHeight="1" x14ac:dyDescent="0.25">
      <c r="A108" s="7"/>
      <c r="B108" s="142" t="s">
        <v>37</v>
      </c>
      <c r="C108" s="109" t="s">
        <v>6</v>
      </c>
      <c r="D108" s="110"/>
      <c r="E108" s="108" t="s">
        <v>19</v>
      </c>
      <c r="F108" s="121" t="s">
        <v>8</v>
      </c>
      <c r="G108" s="35" t="s">
        <v>9</v>
      </c>
      <c r="H108" s="58">
        <v>1.49</v>
      </c>
      <c r="I108" s="58">
        <v>2.5099999999999998</v>
      </c>
      <c r="J108" s="58">
        <v>2.46</v>
      </c>
      <c r="K108" s="54">
        <v>2.36</v>
      </c>
      <c r="L108" s="61">
        <v>-4.07</v>
      </c>
      <c r="M108" s="61">
        <v>-5.98</v>
      </c>
      <c r="N108" s="62">
        <v>58.39</v>
      </c>
      <c r="O108" s="9"/>
    </row>
    <row r="109" spans="1:15" ht="14.4" customHeight="1" x14ac:dyDescent="0.25">
      <c r="A109" s="7"/>
      <c r="B109" s="143"/>
      <c r="C109" s="111"/>
      <c r="D109" s="112"/>
      <c r="E109" s="97"/>
      <c r="F109" s="122"/>
      <c r="G109" s="47" t="s">
        <v>13</v>
      </c>
      <c r="H109" s="64">
        <v>1.22</v>
      </c>
      <c r="I109" s="64" t="s">
        <v>10</v>
      </c>
      <c r="J109" s="64" t="s">
        <v>10</v>
      </c>
      <c r="K109" s="56" t="s">
        <v>10</v>
      </c>
      <c r="L109" s="65" t="s">
        <v>10</v>
      </c>
      <c r="M109" s="65" t="s">
        <v>10</v>
      </c>
      <c r="N109" s="66" t="s">
        <v>10</v>
      </c>
      <c r="O109" s="9"/>
    </row>
    <row r="110" spans="1:15" ht="18.600000000000001" customHeight="1" x14ac:dyDescent="0.25">
      <c r="A110" s="7"/>
      <c r="B110" s="143"/>
      <c r="C110" s="123" t="s">
        <v>20</v>
      </c>
      <c r="D110" s="98" t="s">
        <v>21</v>
      </c>
      <c r="E110" s="108" t="s">
        <v>22</v>
      </c>
      <c r="F110" s="131" t="s">
        <v>8</v>
      </c>
      <c r="G110" s="37" t="s">
        <v>9</v>
      </c>
      <c r="H110" s="58">
        <v>1.38</v>
      </c>
      <c r="I110" s="58">
        <v>2.0099999999999998</v>
      </c>
      <c r="J110" s="58">
        <v>1.92</v>
      </c>
      <c r="K110" s="54">
        <v>1.97</v>
      </c>
      <c r="L110" s="61">
        <v>2.6</v>
      </c>
      <c r="M110" s="61">
        <v>-1.99</v>
      </c>
      <c r="N110" s="62">
        <v>42.75</v>
      </c>
      <c r="O110" s="9"/>
    </row>
    <row r="111" spans="1:15" ht="16.2" customHeight="1" x14ac:dyDescent="0.25">
      <c r="A111" s="7"/>
      <c r="B111" s="143"/>
      <c r="C111" s="123"/>
      <c r="D111" s="99"/>
      <c r="E111" s="97"/>
      <c r="F111" s="134"/>
      <c r="G111" s="47" t="s">
        <v>13</v>
      </c>
      <c r="H111" s="64">
        <v>1.0900000000000001</v>
      </c>
      <c r="I111" s="64">
        <v>1.78</v>
      </c>
      <c r="J111" s="64" t="s">
        <v>10</v>
      </c>
      <c r="K111" s="56" t="s">
        <v>10</v>
      </c>
      <c r="L111" s="65" t="s">
        <v>10</v>
      </c>
      <c r="M111" s="65" t="s">
        <v>10</v>
      </c>
      <c r="N111" s="66" t="s">
        <v>10</v>
      </c>
      <c r="O111" s="9"/>
    </row>
    <row r="112" spans="1:15" ht="15.6" customHeight="1" x14ac:dyDescent="0.25">
      <c r="A112" s="7"/>
      <c r="B112" s="143"/>
      <c r="C112" s="135" t="s">
        <v>38</v>
      </c>
      <c r="D112" s="137" t="s">
        <v>21</v>
      </c>
      <c r="E112" s="104" t="s">
        <v>27</v>
      </c>
      <c r="F112" s="131" t="s">
        <v>8</v>
      </c>
      <c r="G112" s="37" t="s">
        <v>9</v>
      </c>
      <c r="H112" s="58">
        <v>1</v>
      </c>
      <c r="I112" s="58">
        <v>1.58</v>
      </c>
      <c r="J112" s="58">
        <v>1.47</v>
      </c>
      <c r="K112" s="54">
        <v>1.53</v>
      </c>
      <c r="L112" s="61">
        <v>4.08</v>
      </c>
      <c r="M112" s="61">
        <v>-3.16</v>
      </c>
      <c r="N112" s="62">
        <v>53</v>
      </c>
      <c r="O112" s="8"/>
    </row>
    <row r="113" spans="1:16" ht="17.399999999999999" customHeight="1" x14ac:dyDescent="0.25">
      <c r="A113" s="7"/>
      <c r="B113" s="143"/>
      <c r="C113" s="136"/>
      <c r="D113" s="138"/>
      <c r="E113" s="140"/>
      <c r="F113" s="141"/>
      <c r="G113" s="47" t="s">
        <v>13</v>
      </c>
      <c r="H113" s="64" t="s">
        <v>10</v>
      </c>
      <c r="I113" s="64">
        <v>0.87</v>
      </c>
      <c r="J113" s="64">
        <v>0.85</v>
      </c>
      <c r="K113" s="56">
        <v>1.1399999999999999</v>
      </c>
      <c r="L113" s="65">
        <v>34.119999999999997</v>
      </c>
      <c r="M113" s="65">
        <v>31.03</v>
      </c>
      <c r="N113" s="66" t="s">
        <v>10</v>
      </c>
      <c r="O113" s="9"/>
    </row>
    <row r="114" spans="1:16" ht="13.5" customHeight="1" x14ac:dyDescent="0.25">
      <c r="A114" s="7"/>
      <c r="B114" s="143"/>
      <c r="C114" s="135" t="s">
        <v>39</v>
      </c>
      <c r="D114" s="138"/>
      <c r="E114" s="140"/>
      <c r="F114" s="131" t="s">
        <v>8</v>
      </c>
      <c r="G114" s="37" t="s">
        <v>9</v>
      </c>
      <c r="H114" s="58">
        <v>2.23</v>
      </c>
      <c r="I114" s="58">
        <v>2.3199999999999998</v>
      </c>
      <c r="J114" s="58">
        <v>2.2799999999999998</v>
      </c>
      <c r="K114" s="54">
        <v>2.38</v>
      </c>
      <c r="L114" s="61">
        <v>4.3899999999999997</v>
      </c>
      <c r="M114" s="61">
        <v>2.59</v>
      </c>
      <c r="N114" s="62">
        <v>6.73</v>
      </c>
      <c r="O114" s="8"/>
    </row>
    <row r="115" spans="1:16" s="15" customFormat="1" x14ac:dyDescent="0.25">
      <c r="A115" s="7"/>
      <c r="B115" s="101"/>
      <c r="C115" s="136"/>
      <c r="D115" s="139"/>
      <c r="E115" s="105"/>
      <c r="F115" s="141"/>
      <c r="G115" s="47" t="s">
        <v>13</v>
      </c>
      <c r="H115" s="64">
        <v>1.71</v>
      </c>
      <c r="I115" s="64" t="s">
        <v>10</v>
      </c>
      <c r="J115" s="64" t="s">
        <v>10</v>
      </c>
      <c r="K115" s="56" t="s">
        <v>10</v>
      </c>
      <c r="L115" s="65" t="s">
        <v>10</v>
      </c>
      <c r="M115" s="65" t="s">
        <v>10</v>
      </c>
      <c r="N115" s="66" t="s">
        <v>10</v>
      </c>
      <c r="O115" s="9"/>
    </row>
    <row r="116" spans="1:16" ht="15" customHeight="1" x14ac:dyDescent="0.25">
      <c r="A116" s="7"/>
      <c r="B116" s="125" t="s">
        <v>40</v>
      </c>
      <c r="C116" s="110"/>
      <c r="D116" s="128" t="s">
        <v>21</v>
      </c>
      <c r="E116" s="96" t="s">
        <v>27</v>
      </c>
      <c r="F116" s="131" t="s">
        <v>8</v>
      </c>
      <c r="G116" s="37" t="s">
        <v>9</v>
      </c>
      <c r="H116" s="58">
        <v>1.34</v>
      </c>
      <c r="I116" s="58">
        <v>1.36</v>
      </c>
      <c r="J116" s="58">
        <v>1.37</v>
      </c>
      <c r="K116" s="54">
        <v>1.38</v>
      </c>
      <c r="L116" s="61">
        <v>0.73</v>
      </c>
      <c r="M116" s="61">
        <v>1.47</v>
      </c>
      <c r="N116" s="62">
        <v>2.99</v>
      </c>
      <c r="O116" s="8"/>
    </row>
    <row r="117" spans="1:16" ht="15.75" customHeight="1" thickBot="1" x14ac:dyDescent="0.3">
      <c r="A117" s="7"/>
      <c r="B117" s="126"/>
      <c r="C117" s="127"/>
      <c r="D117" s="129"/>
      <c r="E117" s="130"/>
      <c r="F117" s="132"/>
      <c r="G117" s="81" t="s">
        <v>13</v>
      </c>
      <c r="H117" s="82">
        <v>1.1200000000000001</v>
      </c>
      <c r="I117" s="82">
        <v>1.04</v>
      </c>
      <c r="J117" s="82" t="s">
        <v>10</v>
      </c>
      <c r="K117" s="83">
        <v>1.1599999999999999</v>
      </c>
      <c r="L117" s="84" t="s">
        <v>10</v>
      </c>
      <c r="M117" s="94">
        <v>11.54</v>
      </c>
      <c r="N117" s="85">
        <v>3.57</v>
      </c>
      <c r="O117" s="9"/>
    </row>
    <row r="118" spans="1:16" ht="15" customHeight="1" thickTop="1" x14ac:dyDescent="0.25">
      <c r="B118" s="16"/>
      <c r="C118" s="16"/>
      <c r="D118" s="16"/>
      <c r="E118" s="16"/>
      <c r="H118" s="17"/>
      <c r="I118" s="17"/>
      <c r="J118" s="17"/>
      <c r="K118" s="17"/>
      <c r="L118" s="17"/>
      <c r="M118" s="17"/>
      <c r="N118" s="17"/>
      <c r="O118" s="8"/>
    </row>
    <row r="119" spans="1:16" s="20" customFormat="1" ht="21" customHeight="1" x14ac:dyDescent="0.25">
      <c r="A119" s="19"/>
      <c r="B119" s="133" t="s">
        <v>54</v>
      </c>
      <c r="C119" s="133"/>
      <c r="D119" s="133"/>
      <c r="E119" s="133"/>
      <c r="F119" s="133"/>
      <c r="G119" s="133"/>
      <c r="H119" s="133"/>
      <c r="I119" s="133"/>
      <c r="J119" s="133"/>
      <c r="K119" s="133"/>
      <c r="L119" s="133"/>
      <c r="M119" s="133"/>
      <c r="N119" s="133"/>
      <c r="O119" s="133"/>
    </row>
    <row r="120" spans="1:16" s="22" customFormat="1" ht="13.2" customHeight="1" x14ac:dyDescent="0.2">
      <c r="A120" s="21"/>
      <c r="B120" s="86" t="str">
        <f>"** lyginant "&amp;MAX(I5:K5)&amp;" m. "&amp;REPLACE(K6,LEN(K6),1,"aitę")&amp;" su "&amp;IF(K5&gt;0,H5&amp;" m. ","")&amp;REPLACE(J6,LEN(J6),1,"aite")&amp;";"</f>
        <v>** lyginant 2026 m. 1 savaitę su 2025 m. 52 savaite;</v>
      </c>
      <c r="C120" s="87"/>
      <c r="D120" s="87"/>
      <c r="E120" s="87"/>
      <c r="F120" s="87"/>
      <c r="G120" s="87"/>
      <c r="H120" s="88"/>
      <c r="I120" s="89"/>
      <c r="J120" s="89"/>
      <c r="K120" s="89"/>
      <c r="L120" s="89"/>
      <c r="M120" s="89"/>
      <c r="N120" s="89"/>
      <c r="O120" s="89"/>
    </row>
    <row r="121" spans="1:16" s="22" customFormat="1" ht="13.95" customHeight="1" x14ac:dyDescent="0.2">
      <c r="A121" s="23"/>
      <c r="B121" s="86" t="str">
        <f>"*** lyginant "&amp;MAX(I5:K5)&amp;" m. "&amp;REPLACE(K6,LEN(K6),1,"aitę")&amp;" su "&amp;IF(I5=0,H5&amp;" m. ","")&amp;REPLACE(I6,LEN(I6),1,"aite")&amp;";"</f>
        <v>*** lyginant 2026 m. 1 savaitę su 2025 m. 51 savaite;</v>
      </c>
      <c r="C121" s="87"/>
      <c r="D121" s="87"/>
      <c r="E121" s="87"/>
      <c r="F121" s="87"/>
      <c r="G121" s="87"/>
      <c r="H121" s="88"/>
      <c r="I121" s="89"/>
      <c r="J121" s="89"/>
      <c r="K121" s="89"/>
      <c r="L121" s="89"/>
      <c r="M121" s="89"/>
      <c r="N121" s="89"/>
      <c r="O121" s="89"/>
    </row>
    <row r="122" spans="1:16" s="22" customFormat="1" ht="10.95" customHeight="1" x14ac:dyDescent="0.2">
      <c r="A122" s="23"/>
      <c r="B122" s="86" t="str">
        <f>"**** lyginant "&amp;MAX(I5:K5)&amp;" m. "&amp;REPLACE(K6,LEN(K6),1,"aitę")&amp;" su "&amp;H5&amp;" m. "&amp;REPLACE(H6,LEN(H6),1,"aite")&amp;"."</f>
        <v>**** lyginant 2026 m. 1 savaitę su 2025 m. 1 savaite.</v>
      </c>
      <c r="C122" s="87"/>
      <c r="D122" s="87"/>
      <c r="E122" s="87"/>
      <c r="F122" s="87"/>
      <c r="G122" s="87"/>
      <c r="H122" s="90"/>
      <c r="I122" s="90"/>
      <c r="J122" s="91"/>
      <c r="K122" s="91"/>
      <c r="L122" s="91"/>
      <c r="M122" s="91"/>
      <c r="N122" s="91"/>
      <c r="O122" s="91"/>
    </row>
    <row r="123" spans="1:16" s="25" customFormat="1" ht="10.95" customHeight="1" x14ac:dyDescent="0.25">
      <c r="A123" s="23"/>
      <c r="B123" s="92"/>
      <c r="C123" s="92"/>
      <c r="D123" s="92"/>
      <c r="E123" s="92"/>
      <c r="F123" s="92"/>
      <c r="G123" s="86"/>
      <c r="H123" s="90"/>
      <c r="I123" s="90"/>
      <c r="J123" s="91"/>
      <c r="K123" s="91"/>
      <c r="L123" s="91"/>
      <c r="M123" s="91"/>
      <c r="N123" s="91"/>
      <c r="O123" s="91"/>
      <c r="P123" s="24"/>
    </row>
    <row r="124" spans="1:16" s="25" customFormat="1" ht="10.95" customHeight="1" x14ac:dyDescent="0.25">
      <c r="A124" s="26"/>
      <c r="B124" s="124" t="s">
        <v>41</v>
      </c>
      <c r="C124" s="124"/>
      <c r="D124" s="124"/>
      <c r="E124" s="124"/>
      <c r="F124" s="124"/>
      <c r="G124" s="124"/>
      <c r="H124" s="124"/>
      <c r="I124" s="124"/>
      <c r="J124" s="124"/>
      <c r="K124" s="124"/>
      <c r="L124" s="124"/>
      <c r="M124" s="124"/>
      <c r="N124" s="124"/>
      <c r="O124" s="86"/>
      <c r="P124" s="24"/>
    </row>
    <row r="125" spans="1:16" s="25" customFormat="1" ht="12" x14ac:dyDescent="0.25">
      <c r="F125" s="124" t="s">
        <v>42</v>
      </c>
      <c r="G125" s="124"/>
      <c r="H125" s="124"/>
      <c r="I125" s="124"/>
      <c r="J125" s="124"/>
      <c r="K125" s="124"/>
      <c r="L125" s="124"/>
      <c r="M125" s="124"/>
      <c r="N125" s="124"/>
      <c r="P125" s="24"/>
    </row>
    <row r="126" spans="1:16" s="29" customFormat="1" ht="14.4" x14ac:dyDescent="0.3">
      <c r="A126" s="23"/>
      <c r="B126"/>
      <c r="C126"/>
      <c r="D126"/>
      <c r="E126"/>
      <c r="F126"/>
      <c r="G126" s="27"/>
      <c r="H126" s="27"/>
      <c r="I126" s="28"/>
      <c r="J126" s="28"/>
      <c r="K126" s="28"/>
      <c r="L126" s="28"/>
      <c r="M126" s="28"/>
      <c r="N126" s="28"/>
      <c r="O126" s="28"/>
      <c r="P126" s="28"/>
    </row>
  </sheetData>
  <mergeCells count="178">
    <mergeCell ref="B46:B63"/>
    <mergeCell ref="B68:B75"/>
    <mergeCell ref="E14:E15"/>
    <mergeCell ref="F30:F31"/>
    <mergeCell ref="E32:E33"/>
    <mergeCell ref="F32:F33"/>
    <mergeCell ref="E24:E25"/>
    <mergeCell ref="F24:F25"/>
    <mergeCell ref="E26:E27"/>
    <mergeCell ref="F26:F27"/>
    <mergeCell ref="F16:F17"/>
    <mergeCell ref="E18:E19"/>
    <mergeCell ref="F18:F19"/>
    <mergeCell ref="F14:F15"/>
    <mergeCell ref="B2:N2"/>
    <mergeCell ref="B4:E6"/>
    <mergeCell ref="F4:F6"/>
    <mergeCell ref="G4:K4"/>
    <mergeCell ref="L4:N4"/>
    <mergeCell ref="L5:L6"/>
    <mergeCell ref="M5:M6"/>
    <mergeCell ref="N5:N6"/>
    <mergeCell ref="H5:J5"/>
    <mergeCell ref="B8:B39"/>
    <mergeCell ref="B42:B45"/>
    <mergeCell ref="C42:C45"/>
    <mergeCell ref="D42:D43"/>
    <mergeCell ref="E42:E43"/>
    <mergeCell ref="F42:F43"/>
    <mergeCell ref="D44:D45"/>
    <mergeCell ref="E44:E45"/>
    <mergeCell ref="F44:F45"/>
    <mergeCell ref="C36:C39"/>
    <mergeCell ref="C28:C31"/>
    <mergeCell ref="E16:E17"/>
    <mergeCell ref="E34:E35"/>
    <mergeCell ref="F34:F35"/>
    <mergeCell ref="E36:E37"/>
    <mergeCell ref="F36:F37"/>
    <mergeCell ref="E38:E39"/>
    <mergeCell ref="F38:F39"/>
    <mergeCell ref="D28:D35"/>
    <mergeCell ref="E28:E29"/>
    <mergeCell ref="F28:F29"/>
    <mergeCell ref="C20:C23"/>
    <mergeCell ref="E20:E21"/>
    <mergeCell ref="F20:F21"/>
    <mergeCell ref="F52:F53"/>
    <mergeCell ref="F54:F55"/>
    <mergeCell ref="D52:D55"/>
    <mergeCell ref="F56:F57"/>
    <mergeCell ref="C7:D7"/>
    <mergeCell ref="C8:C11"/>
    <mergeCell ref="C12:C15"/>
    <mergeCell ref="E22:E23"/>
    <mergeCell ref="F22:F23"/>
    <mergeCell ref="C24:C27"/>
    <mergeCell ref="C16:C17"/>
    <mergeCell ref="C18:C19"/>
    <mergeCell ref="C32:C35"/>
    <mergeCell ref="F40:F41"/>
    <mergeCell ref="F46:F47"/>
    <mergeCell ref="D8:D19"/>
    <mergeCell ref="E8:E9"/>
    <mergeCell ref="F8:F9"/>
    <mergeCell ref="E10:E11"/>
    <mergeCell ref="F10:F11"/>
    <mergeCell ref="E12:E13"/>
    <mergeCell ref="F12:F13"/>
    <mergeCell ref="D24:D27"/>
    <mergeCell ref="E30:E31"/>
    <mergeCell ref="F66:F67"/>
    <mergeCell ref="C68:C69"/>
    <mergeCell ref="F68:F69"/>
    <mergeCell ref="C70:C71"/>
    <mergeCell ref="E58:E59"/>
    <mergeCell ref="F58:F59"/>
    <mergeCell ref="E60:E61"/>
    <mergeCell ref="C62:C63"/>
    <mergeCell ref="E62:E63"/>
    <mergeCell ref="F62:F63"/>
    <mergeCell ref="D70:D71"/>
    <mergeCell ref="F70:F71"/>
    <mergeCell ref="D68:D69"/>
    <mergeCell ref="E64:E65"/>
    <mergeCell ref="F64:F65"/>
    <mergeCell ref="D48:D51"/>
    <mergeCell ref="C48:C51"/>
    <mergeCell ref="E48:E49"/>
    <mergeCell ref="F48:F49"/>
    <mergeCell ref="E50:E51"/>
    <mergeCell ref="F50:F51"/>
    <mergeCell ref="C52:C55"/>
    <mergeCell ref="F60:F61"/>
    <mergeCell ref="B84:B87"/>
    <mergeCell ref="C84:C85"/>
    <mergeCell ref="D84:D89"/>
    <mergeCell ref="F84:F85"/>
    <mergeCell ref="F86:F87"/>
    <mergeCell ref="F72:F73"/>
    <mergeCell ref="C74:D75"/>
    <mergeCell ref="E74:E75"/>
    <mergeCell ref="F74:F75"/>
    <mergeCell ref="B80:B83"/>
    <mergeCell ref="C80:C81"/>
    <mergeCell ref="F80:F81"/>
    <mergeCell ref="C82:C83"/>
    <mergeCell ref="F82:F83"/>
    <mergeCell ref="D66:D67"/>
    <mergeCell ref="C76:C77"/>
    <mergeCell ref="D76:D83"/>
    <mergeCell ref="E76:E89"/>
    <mergeCell ref="F76:F77"/>
    <mergeCell ref="C78:C79"/>
    <mergeCell ref="F78:F79"/>
    <mergeCell ref="B76:B79"/>
    <mergeCell ref="C66:C67"/>
    <mergeCell ref="F106:F107"/>
    <mergeCell ref="B88:B89"/>
    <mergeCell ref="C88:C89"/>
    <mergeCell ref="F88:F89"/>
    <mergeCell ref="B90:B99"/>
    <mergeCell ref="C90:D91"/>
    <mergeCell ref="E90:E91"/>
    <mergeCell ref="F90:F91"/>
    <mergeCell ref="C92:C93"/>
    <mergeCell ref="D92:D99"/>
    <mergeCell ref="E92:E99"/>
    <mergeCell ref="F92:F93"/>
    <mergeCell ref="C94:C95"/>
    <mergeCell ref="F94:F95"/>
    <mergeCell ref="C96:C97"/>
    <mergeCell ref="F96:F97"/>
    <mergeCell ref="C98:C99"/>
    <mergeCell ref="F98:F99"/>
    <mergeCell ref="B100:B107"/>
    <mergeCell ref="C100:C101"/>
    <mergeCell ref="D100:D107"/>
    <mergeCell ref="E100:E101"/>
    <mergeCell ref="E102:E103"/>
    <mergeCell ref="C104:C105"/>
    <mergeCell ref="F108:F109"/>
    <mergeCell ref="C110:C111"/>
    <mergeCell ref="F125:N125"/>
    <mergeCell ref="B116:C117"/>
    <mergeCell ref="D116:D117"/>
    <mergeCell ref="E116:E117"/>
    <mergeCell ref="F116:F117"/>
    <mergeCell ref="B119:O119"/>
    <mergeCell ref="B124:N124"/>
    <mergeCell ref="D110:D111"/>
    <mergeCell ref="E110:E111"/>
    <mergeCell ref="F110:F111"/>
    <mergeCell ref="C112:C113"/>
    <mergeCell ref="D112:D115"/>
    <mergeCell ref="E112:E115"/>
    <mergeCell ref="F112:F113"/>
    <mergeCell ref="C114:C115"/>
    <mergeCell ref="F114:F115"/>
    <mergeCell ref="B108:B115"/>
    <mergeCell ref="C108:D109"/>
    <mergeCell ref="E108:E109"/>
    <mergeCell ref="E104:E105"/>
    <mergeCell ref="C106:C107"/>
    <mergeCell ref="E106:E107"/>
    <mergeCell ref="C86:C87"/>
    <mergeCell ref="C72:C73"/>
    <mergeCell ref="E54:E55"/>
    <mergeCell ref="C46:D47"/>
    <mergeCell ref="E46:E47"/>
    <mergeCell ref="C40:D41"/>
    <mergeCell ref="E40:E41"/>
    <mergeCell ref="C64:D65"/>
    <mergeCell ref="E52:E53"/>
    <mergeCell ref="E56:E57"/>
    <mergeCell ref="D56:D63"/>
    <mergeCell ref="E66:E71"/>
    <mergeCell ref="C56:C59"/>
  </mergeCells>
  <pageMargins left="0.25" right="0.25" top="0.75" bottom="0.75" header="0.3" footer="0.3"/>
  <pageSetup paperSize="9" scale="60" orientation="portrait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Darzoves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</dc:creator>
  <cp:lastModifiedBy>Gintarė Žižiūnaitė-Černiauskienė</cp:lastModifiedBy>
  <cp:lastPrinted>2022-07-19T07:01:28Z</cp:lastPrinted>
  <dcterms:created xsi:type="dcterms:W3CDTF">2021-04-26T11:35:29Z</dcterms:created>
  <dcterms:modified xsi:type="dcterms:W3CDTF">2026-01-02T12:21:37Z</dcterms:modified>
</cp:coreProperties>
</file>