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1FB30DD3-E7C9-431B-A5B9-30775E7AE50A}" xr6:coauthVersionLast="47" xr6:coauthVersionMax="47" xr10:uidLastSave="{00000000-0000-0000-0000-000000000000}"/>
  <bookViews>
    <workbookView xWindow="-120" yWindow="-120" windowWidth="29040" windowHeight="17640" xr2:uid="{1C9F9548-B004-4722-896E-187561ED3FBA}"/>
  </bookViews>
  <sheets>
    <sheet name="51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K26" i="1"/>
  <c r="M25" i="1"/>
  <c r="K25" i="1"/>
  <c r="N24" i="1"/>
  <c r="M24" i="1"/>
  <c r="L24" i="1"/>
  <c r="K24" i="1"/>
  <c r="N23" i="1"/>
  <c r="M23" i="1"/>
  <c r="K23" i="1"/>
  <c r="N19" i="1"/>
  <c r="M19" i="1"/>
  <c r="L19" i="1"/>
  <c r="K19" i="1"/>
  <c r="N18" i="1"/>
  <c r="M18" i="1"/>
  <c r="N17" i="1"/>
  <c r="M17" i="1"/>
  <c r="L17" i="1"/>
  <c r="K17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<sst xmlns="http://schemas.openxmlformats.org/spreadsheetml/2006/main" count="79" uniqueCount="35">
  <si>
    <t xml:space="preserve">Grūdų  ir aliejinių augalų sėklų  supirkimo kiekių suvestinė ataskaita (2025 m. 51 sav. –2026 m. 1 sav.) pagal GS-1*, t </t>
  </si>
  <si>
    <t xml:space="preserve">                      Data
Grūdai</t>
  </si>
  <si>
    <t>Pokytis, %</t>
  </si>
  <si>
    <t>1 sav.  (12 30–  01 05)</t>
  </si>
  <si>
    <t>51  sav.  (12 15– 21)</t>
  </si>
  <si>
    <t>52  sav.  (12 22– 28)</t>
  </si>
  <si>
    <t>1  sav.  (12 29– 01 04)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</si>
  <si>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</si>
  <si>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</si>
  <si>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</si>
  <si>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</si>
  <si>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</si>
  <si>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</si>
  <si>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</si>
  <si>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</si>
  <si>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</si>
  <si>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</si>
  <si>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</si>
  <si>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</si>
  <si>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</si>
  <si>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</si>
  <si>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</si>
  <si>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</si>
  <si>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</si>
  <si>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</si>
  <si>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</si>
  <si>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</si>
  <si>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</si>
  <si>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</si>
  <si>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</si>
  <si>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1 savaitę su  2025 m. 52 savaite</t>
  </si>
  <si>
    <t>*** lyginant 2026 m. 1 savaitę su  2025 m. 1 savaite</t>
  </si>
  <si>
    <t>Pastaba: grūdų bei aliejinių augalų sėklų 51 ir 52 savaičių supirkimo kiekiai patikslinti  2026-01-08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</si>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</sst>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C9C2D03-2AFC-4F71-9D67-1BE8BAA7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74D2B47-6AB3-4673-8EBF-8C4ADDC6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B448634-D130-46D1-A8BE-53A63A24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A9D3F94-887F-4BED-9F9C-8D438AB0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C6822BA-FAEC-4E5C-BC30-40FECD06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5D0A5BAA-50A4-4F2E-86DE-66186C78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E6A5C1F-7E71-42D8-9AEA-FB71A175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6480D31-BF34-4FAA-B515-0761B317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711E7DC-AF9E-41DA-919A-C17CEC37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5764BC0-3958-47D2-8526-3B2FF973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AC670AF-2458-4F88-9ABD-F58DBD9A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A1168B8F-02DD-4B17-8205-B1D5F94A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42C3327-F9FE-4D63-BF7B-FA25982C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1F29B77-CDDA-460D-8BA1-F47A7500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20E00409-95AD-487A-A57F-C3C1ED11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5BA56A8-0A27-462B-8348-ED392EDB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80712A1-7394-409A-ACFB-42D94DB8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1138717F-A993-4908-84E9-B239A1B8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2F439F8-1540-44B9-A0B4-28B8D8E1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60B2BBD4-0753-4B81-BD26-89C5A568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F450C90C-E8AA-4525-9EEA-DAA689BE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2F4A3ED6-6D30-42C2-9344-FB2A0B04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83FB406-0C4F-4845-BF92-CC07A670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8A76F753-2D7A-46A4-8484-F23D2A00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C00737B5-E69B-42A4-82EE-708C8FF0B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C4AB3843-0225-4160-A597-9EDD6ABF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7D5F95B-C8B8-43DC-B118-FF9D1FDE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745E8FA-6590-4AD6-B076-67D00CF0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2356671-7305-4C81-B3AB-E63A6DA5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799D19C0-2E05-4268-AF48-76601C49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8864B19F-2A19-42D2-B198-46E73D74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2C2A5BED-019D-481F-881B-41AFBC36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731205A-69AD-4A0E-8A50-01B0F98F8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94ADE0DA-50C6-4C55-85F3-4FBA950D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D248224-7908-4ADD-964B-985DC7F3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597DFC39-62FC-4462-A088-37824538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630E55C-6175-4073-9342-6EF4121D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280AE286-F055-488E-AEA1-D6C933E1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0A0CDEC-CBA4-4468-BD6B-5AFB8421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50BB19D-41B1-49A2-9CAB-EAE08490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F748119-7164-4B1B-952C-27B66CAC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4EBC745-B46A-4482-8627-3AD9B59F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E1092F2-0EEE-465F-925B-1E393E4C9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5A5B8C3-76C0-4AED-9B5B-80097F17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71811598-8B50-4F88-B556-C6FB6A84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491BF70-65FE-4C59-BE5E-CD431CA2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5ADA258-E7C1-4F84-A32F-F854397F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DBA7516-E6AD-4AE5-9C76-FB2AE48B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D0B90B6-26BE-464E-8AC3-1E08E919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39ADB4F7-68A0-42B1-BE5F-D762DF52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911BC1E-684F-4937-827B-76A89F5E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8DDD3F4-9322-4CA8-A3A5-D04185FC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AF6F04DF-8390-4579-A648-CCA56C44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7D95673-917A-42C7-BFD5-42D6231F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F1600249-EE6D-49D1-A1EF-7AF1E4BA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2DF20342-5A61-453C-9DEC-206A8A69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D99AF613-1B46-40AF-BE4F-5E3E25C9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55B39145-B6A7-4C4E-9264-70F4729C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4E978597-B9D0-4811-9A0B-1D84D931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1EB085A-759E-4F8A-847C-9D927098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534EA48D-5B88-44DC-AB08-2286D44D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936CCC5-0352-4FCA-808A-FC271557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ACA6082-73F2-4287-A43C-BB6619C8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09022F1-B414-46B5-A85A-DB3AFA98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5CCB747-B422-4D9B-B38D-29FF94B8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58EC66A8-D3D4-4ACC-A24F-807BAF775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5017124C-9E7E-4A8D-A15C-79EA041C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049E4B9B-2D27-4A6F-8A23-2EEEE0D2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81B3A0BB-D9C8-4A2F-BB17-16E33425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048C1CA0-E7D5-4BF9-A5A7-A5BFD62B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CB68D59-F427-4579-BA28-CD7FE015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0A6B886A-4B91-4F84-9C11-13E4E982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0CFCD6DE-76F4-41AB-88B1-592C993D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BE7819C-12BD-4844-A84A-0F270AD2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87A6AD35-0571-4BD0-A716-64AD7D84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EC81AC2-CD8C-409D-92D1-3E351B03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E8527908-B776-41F2-933C-F4F41E52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5A7EE810-F77C-420C-BF1D-35169BB5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6DEDC0DB-5894-4ABA-8F5B-5CF43501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CA3F755-74BF-454E-AFCD-423119FF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04518901-734D-437C-90CC-882267B1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4A09D70B-F57B-4964-9A9C-16EFEF2E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64BF99BC-81C1-4BBC-9243-0BA372C98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53226561-8D72-434E-BC9C-1588223E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3E4848F5-0854-4F77-BEB2-3E0E4461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3052661-6712-4B86-B072-5857C067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6000C2B0-88D3-4869-88CD-783EA288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FC115640-E201-4012-89F6-4F18B2D7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8D141FE5-D7D7-4630-985F-318FF93C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B16D05A-C79A-4346-9DE4-19AF68189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DBCF8864-BB48-42CA-8BBD-B7ABD30AA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87BC07FC-6E6C-4562-B9A0-5D1F72D4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375A946-B442-42E4-9BC4-0D573753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F45701D3-887F-44AB-907C-5A5C44E4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2B31176-E149-47B8-A37D-57F66A14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DB05BB70-A655-486E-9451-650CB67D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757B664C-6406-46B0-B16F-21920F83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8458DCA7-3754-42F4-BEDC-88CED882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BB6387E9-0882-4CBB-9D8C-C684E3D1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9BD6AAC-94AC-4C93-974B-26E5B29E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CB8A384F-1601-49F4-92E3-1595E65F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4FBD18CE-0567-4DCA-B69F-F7D6E060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0F76027C-E66C-4E72-925B-23D70401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129D7939-3D5B-4C77-AA98-EBE2EF43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C61261E-E5CC-4B55-8047-2E39D241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25D65CD8-8BD2-40BE-8A23-1EC43622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B8CD93E-2B34-4F4C-8821-29D4A24B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54E3A0B6-4FEA-4B1A-A6BD-28B04A57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8A1F2C1-D863-4CB6-B394-D4C23578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ED4A542F-4369-4FCA-92E5-98F5EFB8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27996F28-9E23-4E28-B01A-9039C71F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CC29EB5-1C91-4FA5-BD7E-B92B3618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BFB6348E-BA9A-4086-B8A4-8A9E9F91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9A99F3C5-4AE1-4702-9198-9D448499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48D3ECEE-D1C1-44B3-8768-4096FAE3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0C1D1095-5E76-43CB-95E6-B01DDF3D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4FD92C25-AFDF-4E2E-8AFF-F0A88D83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2905A4D4-7038-413B-B13B-C8790541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691D43A5-6A00-43BE-AEF3-BD440F28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89EDFBAC-BF29-4FE3-BD01-892B644B6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BF70A23-D404-45D1-953A-1B9CD72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75660923-CD56-489F-AE83-F152B3809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8316E1A3-ABE9-486C-8D1E-C4FCECF2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7BD6D55C-AA73-4BF5-BAFF-CB80178F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00B2559C-0138-4F40-AC83-018053E3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14F2B41-2A8F-4029-A643-4ECA2137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ED554522-69DD-4676-8CE3-BADA56CB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692F930-CB1E-484A-892D-36DF69AA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047C984-8EE2-4FEC-BB7B-F68A34F8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15DE98D-7DA0-4618-A799-6757A467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5CC1F7D8-1FAF-48E3-A206-3DDD5B5D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2373DAF0-C4A6-4F19-A277-6A19241B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339CBE55-2A0D-4C8B-B218-5C99DF93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614BAFD9-DBE8-4A26-A6A8-663EC037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FFD83F16-EC8C-422F-8460-62C12EDA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44987A78-0F81-4E3F-A301-22B118CE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3E29C74B-9CAE-401F-929E-84668095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307B8E9E-7550-414E-B912-A81322228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87E7698A-2DA2-41A7-9B35-E34C03A8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0B31636-70AB-48C7-9F98-7AE65FCC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C1D1B252-1E52-4198-A475-A53A5A2B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5CD4567D-BAED-44B3-8D45-43733BD6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56BEDD1-FB65-4C88-A794-DF6F0771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0A2F958-1D7D-4499-8122-9E219D4B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A2323F23-1FC6-46E7-A7DF-E83094833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08929989-0612-49E0-AF33-74D11AA0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70DC2065-5BC6-4031-92C4-0A5E6901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1AE1EB1-2643-4B56-A7E9-6C32CF0D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1CF0D43A-0E06-4055-A2F6-51721391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D4F02889-38E3-400D-ABF6-AE71E9A8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9AA9A7D-14A3-411F-822C-93AEF6F9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867CBF80-7AB3-4480-8BD9-B846633EC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B05C51F-2A73-4C69-96A5-BFDEC440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53D349CA-0FCA-40E7-B970-79F9C7E2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6FD40B1-147F-49CC-A02A-9C29441E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2596B20-BFA1-4ECF-BC22-0F570645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00043C6B-5650-4C3C-BEAD-2ECF9F13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0F9367B-28EB-48C4-B1AA-0C900ACC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F36B83CD-9232-45ED-9EB9-EBF038A4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73CCBCC8-4B79-40F4-90E5-1D4D4D70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2FF2C62E-6CC8-472A-BD26-5A6C27ED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D916A739-A7C0-48B1-830A-C2719DDB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0DAD73D-1AAE-4933-9BB7-474FFB39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7ACC9E1-6BB4-44B6-A6A8-6F47772A8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F74ED73-1D59-4F86-8F69-A4B2568A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2A13319-BFEA-4B45-977E-53761DAA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DBFF38AE-A3EB-4E38-9051-4324A38C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9736904B-819F-4936-8D9A-E45C0D44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C62BAA5C-98C4-4C1E-BCC5-97ABC6BC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8DD6435-B2B3-4B39-9431-BBAFAE7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CF3C0DF6-C9A6-43BD-AE0D-1DCFD121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C3D018DB-2775-400A-A830-53C47504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0F817751-3155-4A6A-A1B9-20CC253F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E196F9FE-1EB7-4E81-896B-E4ED7E565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47C8759-51D5-4128-9B0C-A9773E93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828D6E75-5E06-4D24-8606-1795AF710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F0E4FA9-2DAE-43A2-B5AF-242C1853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69050792-CA29-4181-98BA-A5C86A823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A5E028C-F817-4019-B895-7DA4CF99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421BDC03-9C83-4A95-A1C6-AD3D529E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F80C3BE7-93F2-4EA2-9BBA-4D62481D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E0F9233-1DFD-4200-881E-D830FB4C2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7F1CC2A-AB52-42F2-9221-11FD45C2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3255473-868F-42D2-9EC4-2656701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B80F48F5-9DCB-447A-9ED4-B0A34F2F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9F13B5A-1065-4749-AF05-38886FC09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A57F82E7-825C-4817-97BD-9259233C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5FFEA64D-F13F-42EB-A39D-2AE9521B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F9E25A8E-86CE-489A-8E15-84E1A3D5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BA0F7382-70ED-4D59-B6EB-45BED6E3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E0384048-6C3B-4421-97CC-01C1EF5C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976880B-79AE-49D2-8FA8-B75324CA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DFB237F8-D448-45F8-9A1A-C97DCFA9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C38E05C-57B2-4E1D-9B77-D78F0880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2AF03CC5-3325-41BA-B24D-646394A9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FA6AF17-04C7-4664-B2A0-CC44C48F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36DD4D99-EFC5-42C0-B418-E532DCED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EC3B158B-DD9C-43E6-8122-F6DCD7C5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61F2F1F-FEC2-4F53-8953-7E67B3F5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12E12AD2-52FD-4975-B5FD-68B8B3F5A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267C2B78-A027-4C97-8104-BA49674A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627CD7D-20FC-4913-8FE7-D51412D4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538A18B-957D-4625-A7ED-661753B1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A268F04-8764-4D03-8ADC-CCFB5477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5AED84B4-0BE1-4C53-85D4-DCD8FAA3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23B818F-FAF4-4D0B-9381-503E78CC2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18571434-E769-4D0B-A520-BBF7815D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72D24CB9-F833-42C8-8805-B97BCE6A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49A3B0E8-967E-4A4C-AF66-8F6F54D8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F39EEE73-6CD6-442C-B283-F4F51F92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D4B2214F-5B6C-451A-9B1A-E159D6709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F53F91AF-3F76-4CF7-B935-AD2ABB22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C9264EA0-CCC4-4331-B6A6-1A155886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F8371EA-DFDE-4CC1-8E00-62B0274D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831018F1-E796-4076-80C9-A585D0DC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C2A32D90-D6AD-4755-8111-0288AF53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FCCA113C-F3A1-4946-BB03-AFC81B5F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855B06F-2F30-409A-8CC5-B590E406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045791B2-06A1-436B-95BA-F67BEBDB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F79E380-962E-4E3C-B0C5-3E15B9D7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6C4889F8-F191-46EF-B78E-8C154022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45E96B7C-E512-4942-B4A5-DDDAC1A1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1FE773A1-3EAC-4C86-BC73-C8A98EDBB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D8965D82-7C34-40BF-898F-D20EA143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B938140B-3D3D-4C93-93B7-A5397C0DD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A5A7384-C53B-4A92-96F4-A5C7F96D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748953DF-DCC8-4985-9B18-9E3C4718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705EB10D-0A85-4264-9B1B-D1D18643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8F428A5B-DF95-4051-B829-10DB5E7D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1E289EE-9631-42C6-8613-2439C7CB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A3EE1CCF-5994-4EDD-99C8-952D7FDE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0F934372-4DD4-4008-A0C6-0E7DE942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65ABEE03-027F-460A-8D0C-E4ECA78A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6ACF9419-D404-4B9E-A4EE-77957A84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2460EF6-D4FD-4FDD-B6DD-78140ADF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E912F07E-8BE2-4E16-B199-73B7B47A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030DCD0B-A85B-400D-87DE-814A76C7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BE23F86-6237-4330-8DBA-658FB452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C114659E-178B-4801-B946-C65C1034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5ACC98D6-6D22-4614-AEFA-F8402031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EA9D0377-AD89-4199-B109-0AA4C88C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AB80495-F8AE-4D38-AC76-7824845E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A20201C7-A35A-44B5-8990-3FF39ABF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419A8B0-457F-4188-B0F6-1268A352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BA99F063-EC98-4600-A536-A4E5CC20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10B9A4DD-F6EE-492F-8F82-81644954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B743410A-2209-4A40-9C8E-78DF2DDB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FC4DB9AA-3D86-4C4C-8315-7D9BD621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41E13CCF-2135-4B75-AB15-46EC6412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87D21946-95DC-4CB5-BE0B-09694885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18776D85-771F-4450-9FB1-61EC65C9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FE88798-D9C0-4C4E-84D5-926F3757B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5D0F9B39-5396-4969-9945-E5C17FD5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4A51302-92AD-454B-B2B8-7FF28EE1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0F636D21-67D8-4C3E-BFB0-E5B4248E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BE991267-36CE-4DAC-B8D9-3505E5489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300DA3B5-9B9A-4E68-A94D-66EC23FB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D0A4B2F-B44C-4181-86A2-6C5A82D1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C613ED7B-D2F7-4546-B976-2D591332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F073017D-C620-41DA-8983-24777AA3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AF7B1533-70C0-4C23-9BCA-78C54CC7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ED7D7E1D-9E1A-4136-827C-7550DF28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15809F5D-B0A6-47C7-B293-62A75E0C4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DDD0E71-659C-4DC4-AC0B-FFCBB52A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023E569A-6ECC-4C7B-A18C-32BC0B99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E1F16463-38B8-4278-A275-C6BF3A99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A43A2F20-1757-43E0-8DED-BC4DD991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DA4B3F67-5706-4934-BAC4-79E90BB2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AF31247E-1621-41AD-A4DB-6B56CF17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DE935816-EE4B-46D3-932E-038D65F2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10DC1EE3-24E1-48B5-BDDB-740C50A7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E8661A6-29FA-4093-B924-07549DBF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3BC0FBEB-F52C-4BB7-BB53-D40E1F0E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8718C06-95D2-4207-8E13-FD863BBC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ABD0C0CF-76E0-4FCC-965A-C34F13EB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C2A7080-7DFB-4A17-8DCD-B289FA84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321371D5-4516-46F8-8F63-D58C836E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77B0B76-716B-463A-8EEF-0B628070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CC14FB3E-3CB1-45F0-8F60-130FDEC7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21AAB11-326A-4A81-B359-4936D914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08E1A89D-B572-4191-AB83-DA5C0912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F97BF29-63F2-4450-8D72-EF06E4D7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4B329FD1-F04D-4AB7-9075-B51382226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050CC49F-2F1C-4260-B0C0-C6885C28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16C34B5C-681B-4984-8DC7-B9521E8C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4897E713-7F2D-4B9F-AB89-F9EC6B144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949D6910-0D3E-43AB-BAAC-E8BDC29D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2803E0D9-C75F-4211-97B7-F1449BCF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FCD21D07-9E20-44BA-994C-7DCDB58E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B3F9F58A-A150-4216-A53A-2C159163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B9713A00-9345-45C7-B6D8-19C8329B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A7FDB497-1915-4DB5-B68A-87C8909B1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1955105A-0D42-49B9-889D-25A50557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425CFA43-27D7-4478-9F7D-3FA7E193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906D7A5-F36A-4775-ACD5-2A881E87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D7C5D0CB-F27F-4BE3-9820-4108CCB4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A8CA5A7B-CE7B-4DC1-A2CB-F6C0805A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D24D568-1104-499D-A2C3-0F722F2A0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1D0683FF-C726-4455-9823-2A32007F3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397EB915-FE31-476D-80F7-8CD77216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9BB62DC0-05DD-4679-B445-6AEF918F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231E5860-D371-4240-9ACB-220E672C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C176152-B3BB-41D2-808F-7B60DA05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C5071734-3168-402A-B60A-F6092A71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9772E1A2-558D-4285-AC69-1083D187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F01292E8-843C-49C4-A518-E1387C5E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6EBAD04C-D438-40A7-8946-E73BF578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5F2E7A9-CCCA-4663-8932-77C57358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E341025F-2AA0-4667-97D4-19419348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BA23DEAB-FB31-428F-983C-65F92B1C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C940533-DA65-4E75-85C0-457C4A24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635E226C-2724-4B5C-9233-866116EB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E9B5C489-BAEA-49EF-94EE-96E268A3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0CD8AE90-D672-4E2E-9204-F5C1114C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B0FF4A0E-4163-4026-91A5-E1E7D710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3FDD3C80-B8C1-4D41-9B2E-20370DDF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106D7B2-6DB0-4CF6-B9B7-05D5E0C6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BB410906-B764-4837-8CF9-A8EFEA05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735C49F-30DC-45D4-BB41-5DD574E4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11DBD6A6-9A67-432A-8970-AA73176B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AF6C2046-DCD7-4F9F-9125-277C11CD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066C15B2-4574-4F24-87D5-57A3EE2E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266CE8CA-7810-4861-9202-6C4414AA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457011CB-66B8-41DC-885E-C720392F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888C2766-44D6-410D-BDBA-28155433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A00A326D-0FE3-4D9B-8180-67E6211A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0894E869-D32B-4218-AE96-4B6C82CB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3C020705-920E-4BFC-9043-8843943B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3977A268-8B87-4AF8-8E6E-083886D66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3DCF30AC-5778-4266-BFF5-6A89FDED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4CBA3F64-634B-45CD-9D50-6BCB86DA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F5EA7B19-2B12-40C9-ABF2-64F89956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4813715-2421-4431-9978-9E750A2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A8C937D0-FCAF-409A-B684-1B057650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653395B5-09A1-43E9-B0AC-A97EBA7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39385D6D-C1E8-4330-888D-C420CC08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52DDD194-A1CD-4EA8-8425-762A43B2E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202E3F16-030D-4DFA-85DE-F22AE015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BDF950A-9DDD-43C2-AE8A-637ABD74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038C4EB6-A1F9-4B33-899E-6B94FCDF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2FEF370B-B850-4E5F-B3CD-1FA8E3A8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30591DC7-3951-42A9-8D78-30063E41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812B7589-3C19-4DC4-94AE-BD50A9DE7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03DA537C-6163-45D3-809E-07A67CEB1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EBEA3D83-CCEC-4A5B-8188-3CD47F07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DD0EC05D-7760-447C-A921-7F4F7E04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33B60E55-B41D-46E0-BDCB-B72E66CD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7597A4E0-ED6C-40ED-A08E-014ADCB8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3A4B577-75E4-436B-B60E-B56DF47E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BF335157-3F8A-4C12-AD83-1B1821CAF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801B58B6-5DD9-4666-86B7-AC65D3D8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7EEE36B1-A37D-4979-91A1-024BA79A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FE69CEF-932B-4F92-B06C-4B554CB5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6DB18677-7540-429D-A292-437319B0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51249BE7-1B9B-442C-9285-7AFAC8A5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D01C57EC-4D9B-4915-A58A-1ABABC9B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DE969BB2-6810-4FC8-94B8-511932D8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0E75321-35C1-4549-A925-DED77ED5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26D35A0-58FA-4219-B332-9A45EED8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4134C1DA-4A9E-4BAE-BF82-68FC5846C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3E1D709-3041-4076-82B4-B2ADF3230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6408C539-147F-44BA-8056-740673A0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415BFDD-A6A8-4867-9993-A9DDC874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FFD9A8B1-43B3-4F89-BC04-671B66B3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83F655B-87F5-474D-9AB4-024C2194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CB01DC1E-F98D-4568-8585-CA3ABBB2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8C6BBD87-C1F2-4EBC-A2B6-556D81C3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AFB97C0A-277E-4D5F-AC46-2C2309AB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D29CE216-F4EC-401B-939C-BE6D4372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D99B7171-36D0-4ADE-BD29-B0DB692ED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96394456-E099-4078-8B9B-A9A90B42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AA77F175-7428-4764-9F12-A29C67AD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F99C281-EEAA-4A54-BF3D-C97865EC2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37FB9E94-F40A-4497-B51F-D13E4294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4C0A5098-E4A6-4521-AB05-6F0F359A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FD08F980-4AE7-4E2F-9F4C-92D00B75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B6C5A65B-329D-458B-AA15-BB71D1E0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D68EFAF5-D378-498F-9C64-BF442B59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9F524AA-811A-46FA-BC50-EE0D4320B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6E33E20A-5E4E-44A4-A14E-9BA1093E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DA4B60F-3E6F-4FC6-90EA-8E275B31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952E1420-E608-475D-9293-A2ABBBAF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4CC83CEE-1D96-42D4-89E9-66498198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C82578F6-95B9-435A-B8FC-0581322B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627D5DE1-25E0-4F89-867B-F9617009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2B482D6B-96FD-42B4-9D3D-717487E3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E454059-2C5E-4328-BE94-93B1F58A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ABC8B87F-77BF-4B86-9508-8E3A3940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722EDFE3-2988-4CD8-9EE4-2489B503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D28C0FCA-2DE9-44A9-8C67-600ACC25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B366CB84-0C2B-4B93-8CDA-F453D1BA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6F5D138C-AFA4-43D3-868A-B3E471F2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539398A5-60FC-47E2-9C37-C75C5AFE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11AFC079-2EE9-49CA-AFF5-6664889C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AAE4F80C-6BF2-425F-BEE2-8B9F38C8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6CD77767-557C-4C11-8309-37FED2FF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B0CC78DA-B00E-4410-B4D6-EE41CD34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BB9FD329-8B0D-4895-A02B-EBA83209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244DB5BD-D58D-47FF-8DED-BA455FEF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F9964619-EDB9-48E4-A12D-DF2E0E8D7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B4788911-11B6-4810-A10F-E083E0B12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73CF775D-49B1-4460-91D6-A956D793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166F4D11-7495-4FE0-9F19-1533FF9B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C80B2ED6-458E-4DD3-BE43-427ABCAF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C2A18340-A64B-40A6-96DA-696D68721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02CE34B0-D19A-4A04-B2CE-351BB031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DE416E45-EB08-48E3-BA17-CBABD1C80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932B4E12-B9C4-4CC6-A488-DE4AE374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5BF2DEDB-EE2F-4DE2-8283-EFC933DE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A8B41185-E4E0-4533-8F45-8B3E78A0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7B98A5EA-8EB1-4DD2-AFF6-6796AE168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CF5CCED6-450C-481D-B93F-FA9B96F4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CE7CF573-603F-4389-8944-BEA2EEA5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20D3FDC0-7DBF-4564-8CB8-F205B90E5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CE8EE33-C874-401F-82D8-2C99B11D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4BB96F6B-6E09-497F-8F67-75107F9A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131A441F-3AD9-42A5-B514-7CE03DD6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693B4B47-5273-47ED-AB12-9B156DC4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7A629B04-1E9E-473F-ABCC-53DFEEE9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0F246872-9FF5-40EF-B767-6638AB6B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BE11279F-DB59-477D-B8A9-A6E1A087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B869B472-D4EA-4B19-9128-8349577A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F46DEDF1-D22C-48ED-9B41-974E1319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58D850F-13E7-4619-B40C-C9BC8B64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A1D04A6B-038D-4AE0-9C73-8F78E2A4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49A5384A-5BD0-46D1-85BE-B583891A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A53AD746-1D7B-4D27-9ECE-89E7372A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27D1B6E3-DB02-4E63-9929-0E861065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52077645-E977-4551-840B-E9BFE0DA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5854E5BE-145C-4EBB-837C-531D6E3F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F5F0575-F286-456F-9615-88A59FB83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90FBC81-684C-4C7B-9782-90C7E78D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D56ED12-4FD9-4FE3-89FF-EF6860BC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582E2E56-33FE-4170-873E-315B97E7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3E53CA12-D6F0-49F4-8128-ABD9C21B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5501B017-4AF3-46D0-8EE9-9C90B628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1D298D1B-7DA0-46B6-A257-C6586362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54CC37E4-7A06-4DEE-9EBB-44288CBE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594CB0E8-6B1E-424C-9BC2-46B3507D2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82A3EF4C-9F42-48E0-88D8-95CA4265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7ACA7833-6B4E-40A4-ADE7-BB31F7BA3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023CED79-8ABF-4521-BEA3-7714179E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F6D91C26-EB43-43A7-8D10-C20886B2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9864D9EB-A316-48F5-A615-B6F7A2D8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3AB33EF-85C2-49EE-A380-FBF387A9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515FF799-D81F-435F-8163-21DEBCE2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9B3373D0-9C98-4163-9098-8E736522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D7F5E0E-F0EB-4B7C-A805-793DACB9D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D3C9A1C0-3025-4293-9198-B0FA30D4D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2D0502A-FC69-4078-A516-40F15DDB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5D829A0B-6098-45A7-B76B-C7DF9D93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40F50E6-440E-400C-AC8E-CB25B3DE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493F851-FC50-461A-91A4-9B818D86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37DD48C4-A1D7-4491-B0C1-4CAEBAAB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68AABD5A-DE89-40A9-8B8C-D2056042D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225FEDE2-307D-4195-AFB4-505E043D7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752C28B-197F-46AA-9204-DB25E1C3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A7CD9B8C-43AE-4453-8B30-DDA24F5A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EE85BEBB-293C-45AB-997C-C75DCAB7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348B64A-10DD-467E-BC61-F84A17C1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A3833473-A534-4C9F-ABBB-588684F2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E4F5791E-7CB5-459C-A0EE-D0D414AC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11478841-7C90-4D10-ABBD-DB1302B8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A6219AA9-D1A2-47B5-9CFB-72C0B65F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459D1F1-A9F0-4B3A-96C6-0C534F71E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E7D1C9E0-9186-44E7-82C3-86E8DE41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69AC0D9-CACF-4854-AC1E-0CB64DAC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CD585C0B-656E-410C-8E71-0A109C8E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3EFBFF9E-5C52-4AED-BD59-AD053226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16E7EA0A-E9DA-48C5-8B63-A84A1C82D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235005CB-E257-4618-847E-12FEECA6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1C1E3B8F-0638-41F6-921A-78ED3EE1F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CFC1955-3DBB-4ADA-BF13-AEE80CFC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9E3D7B88-7396-463D-B05D-C2D734C8A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CA124FC-90BC-4564-8CDE-B86E9AA0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E9F0FA3E-49D2-4C05-B18D-1A24B5AD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4A58D527-D6BA-4683-9C75-0FDD1A27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5D42184-48E5-41A8-9550-4180D7FA2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485924CC-C700-4E7F-89E3-94E2A986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DB2908D6-0285-4A81-9B6E-C25C65F1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E1F599E-8F09-4040-BEC3-B98B7D47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4B17184E-C7A1-40B9-8EB6-25E85C55B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5CA0160-B5F1-4B0B-A9CA-5BF5C449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95D8BC98-2CCF-42A7-B85D-1880164B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3EB59C1-33B5-4F50-B6A5-95D45DF1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410C3FA8-43AA-43BE-83B3-8DCEA11A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F9B592A9-A76F-4CC1-8C13-83BA6195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DC14D478-D609-49CE-BC95-0907FF42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27F2A3C6-7EF7-44B5-AA4A-D212AD95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6C55974-397D-4082-A896-FBB91825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7AE650E-CF95-4C0E-984C-DBF57702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0CF444B-B6AD-4C83-944C-5EE9099A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9D631083-BB33-4AF9-A30F-CE69F765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2B8367E-164B-4019-86A3-FA6F2E70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7A0CC7E-E5C4-4EEB-AA9A-11657B36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A8D7FD43-3816-4190-BB1E-D63EF2F3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C48600DE-00EC-4F55-ACAF-3CA550D22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426E0FC4-11E9-4D49-B5F5-2D964742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9E7757DF-020C-470B-ACC5-A6BADB9B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F9E2877-74EA-47D0-9557-45FB0B94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84C1AA3-A4D6-4BD0-8076-D8A0AC46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CFEBBD8B-CD8B-4856-B66F-DDEC4F15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DEB60C4-5B66-42FE-B732-B5F9B2EB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F57FAB24-76C7-4485-8CE8-CD1E7990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5958E561-0694-403C-8CA5-B4995CD9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93DFD5A8-DDA8-457B-AD83-1AF9A2B6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C5C4FDF-9B4C-4AFF-9313-B5FF566B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8B2113A2-FF68-464B-959A-3CE7E21E0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EAE0EB08-F639-4219-9209-2558B021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5369C502-2445-4D4C-833D-327CA79B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9195057-6EB3-4C51-9B8B-1D44B402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8C3F4C4A-6DBD-4258-BC84-5EFC2BC8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86A4F135-4599-4A55-97D1-8485921A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9EEA567C-E70B-4748-AE60-46653491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310FEBC6-7DDC-42B3-B448-6562F4CCE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1AA5C2A3-9865-4D35-AD12-E8A8BA18D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42C0E9DB-C186-4CEA-8F6E-AF7304A2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39B30AA4-EBA7-4A64-9258-64E14460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BAE9FA3A-EEF9-4FB8-B457-E72BE350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EC4E20FD-1B27-4302-AD71-4F41143F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F4F00F74-57C3-4C2E-B93C-DE966DDB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EEFA522F-C862-4B29-A007-55238470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39E2772F-3928-4007-8C0B-A51C2FFE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C0D3BB76-6390-4E36-822F-3AC23FF4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A55AA3B7-FCB9-472F-98DF-89CFA388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D38B871E-9C25-4E4A-8FF5-69765FEA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F33E8B5-237B-44CC-8D0B-65A110A3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6D562CC8-8749-4B4B-A46A-F71E8ED4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6B7FE3D1-E281-492A-A8F0-0B9947FA0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C9B44A4-736C-4A5F-8064-A9926B63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47E06D7-4D1F-4C40-A02D-53BD3EC0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7DFE4C5B-D85E-4B64-AFF2-813F0B6C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2D08615A-A369-4343-8412-683A9BD0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685831FB-5D57-4C77-A033-1B2E39E8A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669B2F14-E12B-45EF-98E9-8689A425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85A227F7-FF91-40C7-9C73-2B4BD7F0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5AB6E055-1608-4B97-9C22-05C12B0A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0B8BA422-8A5D-450A-9EF4-7DEBF5D4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268AB38-9A94-4372-8327-0F7C70AA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917364D9-D351-402E-98CC-B40FDE5E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54C441AE-A36C-422D-B226-F104FA00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B2BCDC36-8F12-48A6-8C6A-95D9FF2D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5C21E28-3393-48A0-879E-B7893F8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84072041-8EDF-41E4-8A87-D5DFD217B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D95C285-C859-4F7D-B7BE-4C4B3A63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7A1BF848-8E6A-4EF7-AC78-65B05D841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74F70E93-60A5-4173-819D-25963FB6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B63A5981-97D5-45E3-9917-037480B53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EAD49738-6469-4CA9-9A4F-6FEBE5AD0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8426228B-EA0A-4261-AFB2-93DE236A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44790D0A-FC0B-4DE3-ACE0-30E3FF2F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8379081A-9C8F-4C64-939A-58131634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12FB87F-17E9-4438-B072-7B3F9F69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DE56EA19-BD90-4E20-A6EC-4C45679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C828ABA-D612-4FC5-9605-4EDAAC4B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1C39C032-B764-4D00-B85F-6356597D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4D9A3BDA-7D68-4754-8E19-C974BC4F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8C9200A2-927A-4BC3-B5C1-E0DE6F23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EAED602A-DD3D-48C4-95B5-BCC058B0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C172B69-04FF-4A5F-9EF9-E2F53A55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8670419-4DDC-481D-BCB7-F7945456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42FC0126-BCE0-414B-9C7E-C8BA6FAA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F09A151-0912-4A7E-B6EC-C33CFFEC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A4815B51-FB1A-4C2E-9AB5-E7BDE529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6CFF2C6-F516-42A3-8AD9-E3D5700C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75C3CF3A-9A97-4725-A563-E47A6964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4749B28B-9C26-4263-920A-78EEF6BE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B9D16183-4ECC-467A-8C01-F12D92F82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635383F2-B259-40A7-AFEF-175B629A8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4FCC3268-6F67-4FDA-A22D-15CABDB1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404926C-F731-4295-87FE-412948841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461C9A52-0FA8-450D-91C9-ADD3F899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DFED9F9F-8C93-4287-8494-415A3125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6B566F61-E0F8-4B5E-A67A-5689DF79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387A448-9E62-44E3-BDC6-55A8A64D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0DF556B-5255-414A-9D8C-13FABDEB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FD8C7F23-C789-46DC-94D3-45C42982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D8208DE3-0D2E-4622-B68C-B07DCD59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35288B22-4A0E-4535-9F27-E359C3E5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11F78718-79E0-402F-9560-98DD0D853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A3FAEAD9-A764-4329-B13F-78F1FCD1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007B9D9C-12E5-4AE3-83DB-A213CF89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53A6CE7B-5EAA-4031-B4AF-AA48ECC4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977A567-49D2-4EEF-A56D-5B3083AE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87B73475-91F9-48B8-9FE4-30C384D0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B1902F42-13C5-4711-85B6-FF649591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AAF8B2E-A3E1-45A9-A758-AE415348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5413B6D6-13E2-4971-BAAC-CAA87451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8ED0734-5686-4EB6-9D53-B4E5EA9F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BD65BCAB-1051-4655-A71B-B2BF9F2B1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24A0A73-078D-4395-B0C7-101E749F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626F7631-445B-4E34-9D23-CB5261C9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6D0C978-A547-4013-8955-B46A426E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26EE8CFE-0D84-40BD-9620-8712733B1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CAC589A9-2A18-4412-BCA1-6E6B5E3CE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5259E64D-25BC-43FE-8D89-CAF52713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0A5BA8E-D6C4-4113-8E7C-EAC52193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E1096D57-3525-4977-B8C8-BD11E4D8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7795D45-1EC8-48BE-A952-7B68BBD3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E7063ACC-0187-4B49-AF1E-0E21E93E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923F3B5-97AC-4580-B354-3FD6130A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E27726A5-F719-4A58-BAFD-BF95BFAE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1DFE7835-A67A-44E7-A9B2-F7CB023D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34C19BA-6142-4CAC-95EC-28348210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091D582-AAF6-459D-B15D-639AA06B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8B420AFD-95A9-492F-9B74-03CAD804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EC0DBA5-2082-40E0-BA1C-5F866460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1507BE74-A8B6-481C-9F28-ADC79AFE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D15FBC1D-A689-457C-B8FB-5E61B7B9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5B38AE20-7D1E-4DA7-A5F6-D4D7CA2D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E9CCF71-478E-4BBE-9E27-13049D5F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F9437E5E-8281-41E6-81BE-BB53005F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C4DABB8-7F14-4250-9942-FBE6B382B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8CEADDCA-416D-44D2-A26B-17604421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DCCA0711-A209-44FE-A2DF-B24822D8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D58932BA-4642-416A-B549-3B63C1FA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5E3F15F9-19E8-48C3-AB62-26610ECA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A8A605D-D72F-495F-BD76-AEDDF416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0DEBCA52-18F2-440F-86F2-CF76319A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FFCFD09-E013-41DA-A83A-0B5639DF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7D0C17E-6BE9-48E0-A036-E7715B84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6DDE5098-FA3C-43D2-9594-9A085D64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6568C0C-0E5C-4430-ADFB-97CD6328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13DF908-363F-4336-ACCB-6CD175C8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BDC608F7-8972-494C-A9B1-AC7F8D95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8EC8D0B2-ED8E-4E5C-B2EA-E536B01C2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1FB13C47-2530-4B56-A950-7F9CDB4A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F95239A3-0018-4AE7-A09C-59CDE6F2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7FD1C727-44BA-4053-A1CD-DAF7F5FC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8798EC77-448F-4A26-BE99-90A5A767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C00B37E-70C9-42EA-A4F2-84D1E5504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E18E6B3-B5B4-4125-9750-A195FA6D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FEFE9ED-4A78-4E95-941C-A7AF7B78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EC8096C0-21AE-4984-83CE-C0DDC122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E76203C1-D499-4734-95BA-25924EFC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4C8D720-D774-4438-87AA-22EDE0FF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3426AECC-E2EA-4465-90A0-3A6A07F9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2882DC4-5F07-44E7-A223-C956CD305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D78948D7-82E2-4AE2-8503-4F248DFE7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813EDB4B-1570-4FE8-82A8-8291F1E2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972A76C-FE7D-404F-945B-3C312C8A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9B6D9B08-4E8D-40B2-AFF5-451E4B9B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2A7BA9B-D098-495B-97FE-DEBA71BB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028F483E-0B3A-4A5D-906F-75EC6183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03FF9F4-B23C-40F8-B2E1-628A0B53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AD4D6620-9FFA-4B80-8EFB-0070ACBC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23C82E83-BA48-4574-AD24-35B309A4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D7A5AD11-C715-4715-8283-21A2F1D2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7A7FF6B-4EF4-41C8-9651-15E986F1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C8082F22-F189-4D22-A7F2-9A364B9D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002C4981-235E-4431-A206-CE6AE752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523D1990-72BD-4C0A-BDDE-4E994A07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57BB95D-7355-4146-8B1D-3E36A169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63C1044C-50C1-4459-A119-A9F5991E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C2BCF564-64CD-419A-8231-C0D9BDFB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980BEC3A-D6C8-47F7-8D4F-A0A1E252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05923E34-E70F-4F5E-AFDC-B8D0655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3AA943CF-22EC-48F7-B524-1793575A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ABD424B-6F04-42F4-98B0-A38D8D62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2D83AB58-61F0-451A-9BED-C72CF6A4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3D87CD8A-97F5-4F69-9E05-E462D50F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43B74494-3FCD-4517-93BC-17989A2A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5F96010A-550D-466C-A189-003F604A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2E6CC744-6A89-4667-A9C3-0406154E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FC4DD2C-A152-47CC-92F1-9925C3D75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071BBF74-D05E-4FF7-BB35-C8160546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747A88AE-2323-4204-8D2C-56C08AD4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256067CF-3182-41E6-AB14-72602719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3F1D87BE-5DDC-4B01-8869-854E7DD1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A470EA9-D2D7-47DB-888C-A74EEEB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3E2904C-181A-495D-B731-0DDF6224F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D6B113DE-CC18-4889-947E-16832640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46BE0E4-310E-4728-830E-6457B4C2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EEEA6EC7-908F-4015-AC14-58CDB4EE3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0BE8667-3E9C-4CB1-B1CA-5EF05E7A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DECDB1EB-C96F-421E-8330-EF39F50C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A4580993-D4A6-4F38-94D4-89EE97C4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FC4EF844-6BFD-41CF-92EE-E9386380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E1106208-B9D9-4C89-9594-795C90CF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B024C17F-6400-4FA5-AB08-D49F7352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17166B7-2F07-4B9A-AD36-3C8528FF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913B1302-97B0-42E1-BF47-EF8834CF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512B4D1-E579-4057-8C92-CEB429F8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1087AFD6-6780-44BD-854D-9E54F97A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70AD838D-CD79-4543-831D-501197EA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058F4C6F-C2AA-4136-88F7-40D96B34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6064C0C4-3513-4B23-805D-F1EA9D2C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6BFDEB2A-15C6-4120-B036-6129DD45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5F322075-424C-43CD-BD86-6EBD6D93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C6E81EA-31A9-4D8C-BB9D-1E58134D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680D510-FFAF-4C68-839F-51C8FAD6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CEC5DDBD-455F-4923-A997-FE397FDC4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224CB769-D60A-4325-9C60-0EA1A182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E9BE6E9A-7E9A-4FDC-8315-6B62F453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8236F64B-853A-4E73-A1C7-88AD7B71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5AFF9076-DC91-4484-BFE8-A389C12F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2BA24ED7-414B-4521-A36B-5BB39FF0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E728041B-624F-4FB3-A97A-1BEE57EC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93ACFACB-2DBB-40AE-BB98-919321F60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E82EB90E-75F5-48F7-9236-ADE72197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97F81F60-3D98-41D5-93D9-2FD6ADCC5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384B81E3-A054-44A6-8CC3-DB6BFB6C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7F9C51F3-F2A6-4025-B987-C4AE73C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A23868C4-C5CE-4C89-9A62-4AE385891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5F6A0F66-3617-4506-8031-846E5194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8EBA9E50-493A-4F1A-9501-163D4420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8EB8AD4-A5EB-42EA-8BAF-357D286F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316DD71D-60AE-4973-AFD5-D030D3A6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1CA4CFDA-D119-4D04-8DD8-EB80017C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F1954496-DEFB-4731-9963-E18A8C91B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6047-0926-4905-8CA7-2D96B7A6D340}">
  <dimension ref="B2:W35"/>
  <sheetViews>
    <sheetView showGridLines="0" showRowColHeaders="0" tabSelected="1" zoomScaleNormal="100" workbookViewId="0">
      <selection activeCell="AC51" sqref="AC51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2:23" ht="15" customHeight="1" x14ac:dyDescent="0.25">
      <c r="B4" s="65" t="s">
        <v>1</v>
      </c>
      <c r="C4" s="66">
        <v>2025</v>
      </c>
      <c r="D4" s="67"/>
      <c r="E4" s="67"/>
      <c r="F4" s="67"/>
      <c r="G4" s="67"/>
      <c r="H4" s="68"/>
      <c r="I4" s="66">
        <v>2026</v>
      </c>
      <c r="J4" s="68"/>
      <c r="K4" s="69" t="s">
        <v>2</v>
      </c>
      <c r="L4" s="70"/>
      <c r="M4" s="70"/>
      <c r="N4" s="70"/>
    </row>
    <row r="5" spans="2:23" ht="15" customHeight="1" x14ac:dyDescent="0.25">
      <c r="B5" s="65"/>
      <c r="C5" s="71" t="s">
        <v>3</v>
      </c>
      <c r="D5" s="72"/>
      <c r="E5" s="61" t="s">
        <v>4</v>
      </c>
      <c r="F5" s="73"/>
      <c r="G5" s="61" t="s">
        <v>5</v>
      </c>
      <c r="H5" s="73"/>
      <c r="I5" s="61" t="s">
        <v>6</v>
      </c>
      <c r="J5" s="73"/>
      <c r="K5" s="61" t="s">
        <v>7</v>
      </c>
      <c r="L5" s="73"/>
      <c r="M5" s="61" t="s">
        <v>8</v>
      </c>
      <c r="N5" s="62"/>
    </row>
    <row r="6" spans="2:23" ht="15" customHeight="1" x14ac:dyDescent="0.25">
      <c r="B6" s="65"/>
      <c r="C6" s="63" t="s">
        <v>9</v>
      </c>
      <c r="D6" s="63" t="s">
        <v>10</v>
      </c>
      <c r="E6" s="63" t="s">
        <v>9</v>
      </c>
      <c r="F6" s="63" t="s">
        <v>10</v>
      </c>
      <c r="G6" s="63" t="s">
        <v>9</v>
      </c>
      <c r="H6" s="63" t="s">
        <v>10</v>
      </c>
      <c r="I6" s="63" t="s">
        <v>9</v>
      </c>
      <c r="J6" s="63" t="s">
        <v>10</v>
      </c>
      <c r="K6" s="52" t="s">
        <v>9</v>
      </c>
      <c r="L6" s="52" t="s">
        <v>10</v>
      </c>
      <c r="M6" s="52" t="s">
        <v>9</v>
      </c>
      <c r="N6" s="54" t="s">
        <v>10</v>
      </c>
    </row>
    <row r="7" spans="2:23" ht="37.5" customHeight="1" x14ac:dyDescent="0.25"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5"/>
    </row>
    <row r="8" spans="2:23" s="8" customFormat="1" x14ac:dyDescent="0.25">
      <c r="B8" s="1" t="s">
        <v>11</v>
      </c>
      <c r="C8" s="2">
        <v>23901.313999999998</v>
      </c>
      <c r="D8" s="3">
        <v>13840.683000000001</v>
      </c>
      <c r="E8" s="4">
        <v>42002.366999999998</v>
      </c>
      <c r="F8" s="4">
        <v>18039.667000000001</v>
      </c>
      <c r="G8" s="2">
        <v>16337.092000000001</v>
      </c>
      <c r="H8" s="3">
        <v>8285.0460000000003</v>
      </c>
      <c r="I8" s="4">
        <v>17775.018</v>
      </c>
      <c r="J8" s="4">
        <v>10188.958999999999</v>
      </c>
      <c r="K8" s="2">
        <f t="shared" ref="K8:L13" si="0">+((I8*100/G8)-100)</f>
        <v>8.8016031249625115</v>
      </c>
      <c r="L8" s="5">
        <f t="shared" si="0"/>
        <v>22.980113809868996</v>
      </c>
      <c r="M8" s="4">
        <f t="shared" ref="M8:N13" si="1">+((I8*100/C8)-100)</f>
        <v>-25.631628453565355</v>
      </c>
      <c r="N8" s="6">
        <f t="shared" si="1"/>
        <v>-26.383986975209254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1099.3679999999999</v>
      </c>
      <c r="D9" s="11">
        <v>85.12</v>
      </c>
      <c r="E9" s="12">
        <v>3075.5730000000003</v>
      </c>
      <c r="F9" s="12">
        <v>1638.3</v>
      </c>
      <c r="G9" s="10">
        <v>2005.6490000000001</v>
      </c>
      <c r="H9" s="11">
        <v>576.74</v>
      </c>
      <c r="I9" s="12">
        <v>1345.8200000000002</v>
      </c>
      <c r="J9" s="12">
        <v>254.06</v>
      </c>
      <c r="K9" s="10">
        <f>+((I9*100/G9)-100)</f>
        <v>-32.898528107360747</v>
      </c>
      <c r="L9" s="13">
        <f>+((J9*100/H9)-100)</f>
        <v>-55.948954468217913</v>
      </c>
      <c r="M9" s="12">
        <f>+((I9*100/C9)-100)</f>
        <v>22.417607207049898</v>
      </c>
      <c r="N9" s="14">
        <f>+((J9*100/D9)-100)</f>
        <v>198.47274436090225</v>
      </c>
      <c r="O9" s="7"/>
      <c r="Q9" s="15"/>
      <c r="R9" s="15"/>
      <c r="S9" s="15"/>
    </row>
    <row r="10" spans="2:23" x14ac:dyDescent="0.25">
      <c r="B10" s="16" t="s">
        <v>13</v>
      </c>
      <c r="C10" s="17">
        <v>2559.277</v>
      </c>
      <c r="D10" s="18">
        <v>536.17999999999995</v>
      </c>
      <c r="E10" s="19">
        <v>9539.7309999999998</v>
      </c>
      <c r="F10" s="19">
        <v>2521.614</v>
      </c>
      <c r="G10" s="17">
        <v>4244.6610000000001</v>
      </c>
      <c r="H10" s="18">
        <v>2485.0990000000002</v>
      </c>
      <c r="I10" s="19">
        <v>4783.6040000000003</v>
      </c>
      <c r="J10" s="19">
        <v>3256.2469999999998</v>
      </c>
      <c r="K10" s="17">
        <f>+((I10*100/G10)-100)</f>
        <v>12.696962136670052</v>
      </c>
      <c r="L10" s="20">
        <f t="shared" si="0"/>
        <v>31.030876435908596</v>
      </c>
      <c r="M10" s="19">
        <f t="shared" si="1"/>
        <v>86.912319377699248</v>
      </c>
      <c r="N10" s="21">
        <f t="shared" si="1"/>
        <v>507.30482300719916</v>
      </c>
      <c r="O10" s="7"/>
      <c r="P10" s="7"/>
      <c r="Q10" s="7"/>
      <c r="R10" s="7"/>
    </row>
    <row r="11" spans="2:23" x14ac:dyDescent="0.25">
      <c r="B11" s="16" t="s">
        <v>14</v>
      </c>
      <c r="C11" s="17">
        <v>17379.400999999998</v>
      </c>
      <c r="D11" s="18">
        <v>10167.762999999999</v>
      </c>
      <c r="E11" s="19">
        <v>19314.175999999999</v>
      </c>
      <c r="F11" s="19">
        <v>11327.933000000001</v>
      </c>
      <c r="G11" s="17">
        <v>6395.2629999999999</v>
      </c>
      <c r="H11" s="18">
        <v>4823.2669999999998</v>
      </c>
      <c r="I11" s="19">
        <v>9219.8420000000006</v>
      </c>
      <c r="J11" s="19">
        <v>5806.2510000000002</v>
      </c>
      <c r="K11" s="17">
        <f t="shared" si="0"/>
        <v>44.166737161552248</v>
      </c>
      <c r="L11" s="20">
        <f t="shared" si="0"/>
        <v>20.380045309538119</v>
      </c>
      <c r="M11" s="19">
        <f t="shared" si="1"/>
        <v>-46.949598550605963</v>
      </c>
      <c r="N11" s="21">
        <f t="shared" si="1"/>
        <v>-42.895492351660828</v>
      </c>
      <c r="O11" s="7"/>
      <c r="Q11" s="7"/>
      <c r="R11" s="7"/>
    </row>
    <row r="12" spans="2:23" x14ac:dyDescent="0.25">
      <c r="B12" s="16" t="s">
        <v>15</v>
      </c>
      <c r="C12" s="17">
        <v>2182.518</v>
      </c>
      <c r="D12" s="18">
        <v>1615.23</v>
      </c>
      <c r="E12" s="19">
        <v>5416.951</v>
      </c>
      <c r="F12" s="19">
        <v>764.78099999999995</v>
      </c>
      <c r="G12" s="17">
        <v>2041.8670000000002</v>
      </c>
      <c r="H12" s="18">
        <v>135.02000000000001</v>
      </c>
      <c r="I12" s="19">
        <v>1520.999</v>
      </c>
      <c r="J12" s="19">
        <v>502.14099999999996</v>
      </c>
      <c r="K12" s="17">
        <f t="shared" si="0"/>
        <v>-25.50939899611484</v>
      </c>
      <c r="L12" s="20">
        <f t="shared" si="0"/>
        <v>271.90119982224854</v>
      </c>
      <c r="M12" s="19">
        <f t="shared" si="1"/>
        <v>-30.309898933250494</v>
      </c>
      <c r="N12" s="21">
        <f t="shared" si="1"/>
        <v>-68.91210539675464</v>
      </c>
      <c r="O12" s="7"/>
      <c r="P12" s="7"/>
      <c r="Q12" s="7"/>
      <c r="R12" s="7"/>
    </row>
    <row r="13" spans="2:23" x14ac:dyDescent="0.25">
      <c r="B13" s="16" t="s">
        <v>16</v>
      </c>
      <c r="C13" s="17">
        <v>680.75</v>
      </c>
      <c r="D13" s="18">
        <v>1436.39</v>
      </c>
      <c r="E13" s="19">
        <v>4655.9359999999997</v>
      </c>
      <c r="F13" s="19">
        <v>1787.0390000000002</v>
      </c>
      <c r="G13" s="17">
        <v>1649.652</v>
      </c>
      <c r="H13" s="18">
        <v>264.92</v>
      </c>
      <c r="I13" s="19">
        <v>904.75299999999993</v>
      </c>
      <c r="J13" s="19">
        <v>370.26</v>
      </c>
      <c r="K13" s="17">
        <f t="shared" si="0"/>
        <v>-45.154917521998584</v>
      </c>
      <c r="L13" s="20">
        <f t="shared" si="0"/>
        <v>39.762947304846733</v>
      </c>
      <c r="M13" s="19">
        <f t="shared" si="1"/>
        <v>32.905325009181041</v>
      </c>
      <c r="N13" s="21">
        <f t="shared" si="1"/>
        <v>-74.22287818767883</v>
      </c>
      <c r="O13" s="7"/>
    </row>
    <row r="14" spans="2:23" s="8" customFormat="1" x14ac:dyDescent="0.25">
      <c r="B14" s="22" t="s">
        <v>17</v>
      </c>
      <c r="C14" s="23">
        <v>0</v>
      </c>
      <c r="D14" s="24">
        <v>0</v>
      </c>
      <c r="E14" s="25">
        <v>175</v>
      </c>
      <c r="F14" s="25">
        <v>0</v>
      </c>
      <c r="G14" s="23">
        <v>111.98</v>
      </c>
      <c r="H14" s="24">
        <v>0</v>
      </c>
      <c r="I14" s="25">
        <v>0</v>
      </c>
      <c r="J14" s="25">
        <v>0</v>
      </c>
      <c r="K14" s="23" t="s">
        <v>18</v>
      </c>
      <c r="L14" s="26" t="s">
        <v>18</v>
      </c>
      <c r="M14" s="25" t="s">
        <v>18</v>
      </c>
      <c r="N14" s="27" t="s">
        <v>18</v>
      </c>
      <c r="O14" s="7"/>
      <c r="P14" s="15"/>
      <c r="Q14" s="15"/>
      <c r="R14" s="15"/>
      <c r="S14" s="15"/>
      <c r="T14" s="15"/>
    </row>
    <row r="15" spans="2:23" x14ac:dyDescent="0.25">
      <c r="B15" s="28" t="s">
        <v>13</v>
      </c>
      <c r="C15" s="10">
        <v>0</v>
      </c>
      <c r="D15" s="11">
        <v>0</v>
      </c>
      <c r="E15" s="12">
        <v>164.1</v>
      </c>
      <c r="F15" s="12">
        <v>0</v>
      </c>
      <c r="G15" s="10">
        <v>0</v>
      </c>
      <c r="H15" s="11">
        <v>0</v>
      </c>
      <c r="I15" s="12">
        <v>0</v>
      </c>
      <c r="J15" s="12">
        <v>0</v>
      </c>
      <c r="K15" s="10" t="s">
        <v>18</v>
      </c>
      <c r="L15" s="13" t="s">
        <v>18</v>
      </c>
      <c r="M15" s="12" t="s">
        <v>18</v>
      </c>
      <c r="N15" s="14" t="s">
        <v>18</v>
      </c>
      <c r="O15" s="7"/>
      <c r="Q15" s="7"/>
      <c r="R15" s="7"/>
    </row>
    <row r="16" spans="2:23" x14ac:dyDescent="0.25">
      <c r="B16" s="29" t="s">
        <v>14</v>
      </c>
      <c r="C16" s="30">
        <v>0</v>
      </c>
      <c r="D16" s="31">
        <v>0</v>
      </c>
      <c r="E16" s="32">
        <v>10.9</v>
      </c>
      <c r="F16" s="32">
        <v>0</v>
      </c>
      <c r="G16" s="30">
        <v>111.98</v>
      </c>
      <c r="H16" s="31">
        <v>0</v>
      </c>
      <c r="I16" s="32">
        <v>0</v>
      </c>
      <c r="J16" s="32">
        <v>0</v>
      </c>
      <c r="K16" s="30" t="s">
        <v>18</v>
      </c>
      <c r="L16" s="33" t="s">
        <v>18</v>
      </c>
      <c r="M16" s="32" t="s">
        <v>18</v>
      </c>
      <c r="N16" s="34" t="s">
        <v>18</v>
      </c>
      <c r="O16" s="7"/>
      <c r="Q16" s="7"/>
      <c r="R16" s="7"/>
    </row>
    <row r="17" spans="2:20" s="8" customFormat="1" x14ac:dyDescent="0.25">
      <c r="B17" s="1" t="s">
        <v>19</v>
      </c>
      <c r="C17" s="2">
        <v>2785.88</v>
      </c>
      <c r="D17" s="3">
        <v>6131.2309999999998</v>
      </c>
      <c r="E17" s="4">
        <v>5676.0039999999999</v>
      </c>
      <c r="F17" s="4">
        <v>6167.9560000000001</v>
      </c>
      <c r="G17" s="2">
        <v>2715.37</v>
      </c>
      <c r="H17" s="3">
        <v>2968.105</v>
      </c>
      <c r="I17" s="4">
        <v>1545.7719999999999</v>
      </c>
      <c r="J17" s="4">
        <v>328.57400000000001</v>
      </c>
      <c r="K17" s="2">
        <f t="shared" ref="K17:L27" si="2">+((I17*100/G17)-100)</f>
        <v>-43.073246003307105</v>
      </c>
      <c r="L17" s="5">
        <f t="shared" si="2"/>
        <v>-88.929839072404789</v>
      </c>
      <c r="M17" s="4">
        <f t="shared" ref="M17:N27" si="3">+((I17*100/C17)-100)</f>
        <v>-44.514049420649854</v>
      </c>
      <c r="N17" s="6">
        <f t="shared" si="3"/>
        <v>-94.640978296201851</v>
      </c>
      <c r="O17" s="7"/>
      <c r="P17" s="15"/>
      <c r="Q17" s="15"/>
      <c r="R17" s="15"/>
      <c r="S17" s="15"/>
      <c r="T17" s="15"/>
    </row>
    <row r="18" spans="2:20" x14ac:dyDescent="0.25">
      <c r="B18" s="28" t="s">
        <v>13</v>
      </c>
      <c r="C18" s="10">
        <v>548.20699999999999</v>
      </c>
      <c r="D18" s="11">
        <v>1362.36</v>
      </c>
      <c r="E18" s="12">
        <v>782.85900000000004</v>
      </c>
      <c r="F18" s="12">
        <v>0</v>
      </c>
      <c r="G18" s="10">
        <v>0</v>
      </c>
      <c r="H18" s="11">
        <v>0</v>
      </c>
      <c r="I18" s="12">
        <v>451.887</v>
      </c>
      <c r="J18" s="12">
        <v>27.908000000000001</v>
      </c>
      <c r="K18" s="10" t="s">
        <v>18</v>
      </c>
      <c r="L18" s="13" t="s">
        <v>18</v>
      </c>
      <c r="M18" s="12">
        <f t="shared" si="3"/>
        <v>-17.570005490626727</v>
      </c>
      <c r="N18" s="14">
        <f t="shared" si="3"/>
        <v>-97.951495933527113</v>
      </c>
      <c r="O18" s="7"/>
      <c r="Q18" s="7"/>
      <c r="R18" s="7"/>
    </row>
    <row r="19" spans="2:20" x14ac:dyDescent="0.25">
      <c r="B19" s="16" t="s">
        <v>14</v>
      </c>
      <c r="C19" s="17">
        <v>645.02099999999996</v>
      </c>
      <c r="D19" s="18">
        <v>1847.3610000000001</v>
      </c>
      <c r="E19" s="19">
        <v>2675.855</v>
      </c>
      <c r="F19" s="19">
        <v>5064.9260000000004</v>
      </c>
      <c r="G19" s="17">
        <v>2715.37</v>
      </c>
      <c r="H19" s="18">
        <v>2968.105</v>
      </c>
      <c r="I19" s="19">
        <v>1093.885</v>
      </c>
      <c r="J19" s="19">
        <v>300.666</v>
      </c>
      <c r="K19" s="17">
        <f t="shared" si="2"/>
        <v>-59.715066455031909</v>
      </c>
      <c r="L19" s="20">
        <f t="shared" si="2"/>
        <v>-89.870102304332221</v>
      </c>
      <c r="M19" s="19">
        <f t="shared" si="3"/>
        <v>69.589052139387718</v>
      </c>
      <c r="N19" s="21">
        <f t="shared" si="3"/>
        <v>-83.72456709868834</v>
      </c>
      <c r="O19" s="7"/>
      <c r="Q19" s="7"/>
      <c r="R19" s="7"/>
    </row>
    <row r="20" spans="2:20" x14ac:dyDescent="0.25">
      <c r="B20" s="29" t="s">
        <v>20</v>
      </c>
      <c r="C20" s="30">
        <v>1592.652</v>
      </c>
      <c r="D20" s="31">
        <v>2921.51</v>
      </c>
      <c r="E20" s="32">
        <v>2217.29</v>
      </c>
      <c r="F20" s="32">
        <v>1103.03</v>
      </c>
      <c r="G20" s="30">
        <v>0</v>
      </c>
      <c r="H20" s="31">
        <v>0</v>
      </c>
      <c r="I20" s="32">
        <v>0</v>
      </c>
      <c r="J20" s="32">
        <v>0</v>
      </c>
      <c r="K20" s="35" t="s">
        <v>18</v>
      </c>
      <c r="L20" s="33" t="s">
        <v>18</v>
      </c>
      <c r="M20" s="34" t="s">
        <v>18</v>
      </c>
      <c r="N20" s="34" t="s">
        <v>18</v>
      </c>
      <c r="O20" s="7"/>
      <c r="Q20" s="7"/>
      <c r="R20" s="7"/>
    </row>
    <row r="21" spans="2:20" x14ac:dyDescent="0.25">
      <c r="B21" s="16" t="s">
        <v>21</v>
      </c>
      <c r="C21" s="17">
        <v>0</v>
      </c>
      <c r="D21" s="18">
        <v>0</v>
      </c>
      <c r="E21" s="19">
        <v>1909.94</v>
      </c>
      <c r="F21" s="19">
        <v>0</v>
      </c>
      <c r="G21" s="17">
        <v>0</v>
      </c>
      <c r="H21" s="18">
        <v>36.26</v>
      </c>
      <c r="I21" s="19">
        <v>26.8</v>
      </c>
      <c r="J21" s="19">
        <v>0</v>
      </c>
      <c r="K21" s="36" t="s">
        <v>18</v>
      </c>
      <c r="L21" s="20" t="s">
        <v>18</v>
      </c>
      <c r="M21" s="21" t="s">
        <v>18</v>
      </c>
      <c r="N21" s="21" t="s">
        <v>18</v>
      </c>
      <c r="O21" s="7"/>
      <c r="Q21" s="7"/>
      <c r="R21" s="7"/>
    </row>
    <row r="22" spans="2:20" x14ac:dyDescent="0.25">
      <c r="B22" s="16" t="s">
        <v>22</v>
      </c>
      <c r="C22" s="17">
        <v>0</v>
      </c>
      <c r="D22" s="18">
        <v>0</v>
      </c>
      <c r="E22" s="19">
        <v>0</v>
      </c>
      <c r="F22" s="19">
        <v>0</v>
      </c>
      <c r="G22" s="17">
        <v>0</v>
      </c>
      <c r="H22" s="18">
        <v>0</v>
      </c>
      <c r="I22" s="19">
        <v>0</v>
      </c>
      <c r="J22" s="19">
        <v>75.709999999999994</v>
      </c>
      <c r="K22" s="36" t="s">
        <v>18</v>
      </c>
      <c r="L22" s="20" t="s">
        <v>18</v>
      </c>
      <c r="M22" s="21" t="s">
        <v>18</v>
      </c>
      <c r="N22" s="21" t="s">
        <v>18</v>
      </c>
      <c r="O22" s="7"/>
      <c r="Q22" s="7"/>
      <c r="R22" s="7"/>
    </row>
    <row r="23" spans="2:20" x14ac:dyDescent="0.25">
      <c r="B23" s="16" t="s">
        <v>23</v>
      </c>
      <c r="C23" s="17">
        <v>274.791</v>
      </c>
      <c r="D23" s="18">
        <v>1118.6099999999999</v>
      </c>
      <c r="E23" s="19">
        <v>24.529</v>
      </c>
      <c r="F23" s="19">
        <v>388.18</v>
      </c>
      <c r="G23" s="17">
        <v>170.517</v>
      </c>
      <c r="H23" s="18">
        <v>0</v>
      </c>
      <c r="I23" s="19">
        <v>109.304</v>
      </c>
      <c r="J23" s="19">
        <v>589.71600000000001</v>
      </c>
      <c r="K23" s="36">
        <f t="shared" si="2"/>
        <v>-35.898473465988729</v>
      </c>
      <c r="L23" s="20" t="s">
        <v>18</v>
      </c>
      <c r="M23" s="21">
        <f t="shared" si="3"/>
        <v>-60.22286028290592</v>
      </c>
      <c r="N23" s="21">
        <f t="shared" si="3"/>
        <v>-47.281358114088015</v>
      </c>
      <c r="O23" s="7"/>
      <c r="Q23" s="7"/>
      <c r="R23" s="7"/>
    </row>
    <row r="24" spans="2:20" x14ac:dyDescent="0.25">
      <c r="B24" s="16" t="s">
        <v>24</v>
      </c>
      <c r="C24" s="17">
        <v>2157.79</v>
      </c>
      <c r="D24" s="18">
        <v>105.34</v>
      </c>
      <c r="E24" s="19">
        <v>2170.1799999999998</v>
      </c>
      <c r="F24" s="19">
        <v>292.72199999999998</v>
      </c>
      <c r="G24" s="17">
        <v>367.48</v>
      </c>
      <c r="H24" s="18">
        <v>209.62</v>
      </c>
      <c r="I24" s="19">
        <v>58.383000000000003</v>
      </c>
      <c r="J24" s="19">
        <v>27.4</v>
      </c>
      <c r="K24" s="36">
        <f t="shared" si="2"/>
        <v>-84.112604767606399</v>
      </c>
      <c r="L24" s="20">
        <f t="shared" si="2"/>
        <v>-86.928728174792482</v>
      </c>
      <c r="M24" s="21">
        <f t="shared" si="3"/>
        <v>-97.294315016753245</v>
      </c>
      <c r="N24" s="21">
        <f t="shared" si="3"/>
        <v>-73.988988038731719</v>
      </c>
      <c r="O24" s="7"/>
      <c r="Q24" s="7"/>
      <c r="R24" s="7"/>
    </row>
    <row r="25" spans="2:20" x14ac:dyDescent="0.25">
      <c r="B25" s="28" t="s">
        <v>25</v>
      </c>
      <c r="C25" s="10">
        <v>60.182000000000002</v>
      </c>
      <c r="D25" s="11">
        <v>1073.96</v>
      </c>
      <c r="E25" s="12">
        <v>190.471</v>
      </c>
      <c r="F25" s="12">
        <v>26.96</v>
      </c>
      <c r="G25" s="10">
        <v>197.09399999999999</v>
      </c>
      <c r="H25" s="11">
        <v>0</v>
      </c>
      <c r="I25" s="12">
        <v>76.948999999999998</v>
      </c>
      <c r="J25" s="12">
        <v>0</v>
      </c>
      <c r="K25" s="37">
        <f t="shared" si="2"/>
        <v>-60.958222979897918</v>
      </c>
      <c r="L25" s="13" t="s">
        <v>18</v>
      </c>
      <c r="M25" s="14">
        <f t="shared" si="3"/>
        <v>27.860489847462688</v>
      </c>
      <c r="N25" s="14" t="s">
        <v>18</v>
      </c>
      <c r="O25" s="7"/>
      <c r="Q25" s="7"/>
      <c r="R25" s="7"/>
    </row>
    <row r="26" spans="2:20" x14ac:dyDescent="0.25">
      <c r="B26" s="16" t="s">
        <v>26</v>
      </c>
      <c r="C26" s="17">
        <v>25.98</v>
      </c>
      <c r="D26" s="18">
        <v>0</v>
      </c>
      <c r="E26" s="19">
        <v>1155.9110000000001</v>
      </c>
      <c r="F26" s="19">
        <v>180.26</v>
      </c>
      <c r="G26" s="17">
        <v>236.6</v>
      </c>
      <c r="H26" s="18">
        <v>0</v>
      </c>
      <c r="I26" s="19">
        <v>93.659000000000006</v>
      </c>
      <c r="J26" s="19">
        <v>0</v>
      </c>
      <c r="K26" s="36">
        <f t="shared" si="2"/>
        <v>-60.414623837700752</v>
      </c>
      <c r="L26" s="20" t="s">
        <v>18</v>
      </c>
      <c r="M26" s="21">
        <f t="shared" si="3"/>
        <v>260.504234026174</v>
      </c>
      <c r="N26" s="21" t="s">
        <v>18</v>
      </c>
      <c r="O26" s="7"/>
      <c r="Q26" s="7"/>
      <c r="R26" s="7"/>
    </row>
    <row r="27" spans="2:20" x14ac:dyDescent="0.25">
      <c r="B27" s="16" t="s">
        <v>27</v>
      </c>
      <c r="C27" s="17">
        <v>653.19000000000005</v>
      </c>
      <c r="D27" s="18">
        <v>2489.35</v>
      </c>
      <c r="E27" s="19">
        <v>2232.7910000000002</v>
      </c>
      <c r="F27" s="19">
        <v>1482.2170000000001</v>
      </c>
      <c r="G27" s="17">
        <v>2196.962</v>
      </c>
      <c r="H27" s="18">
        <v>40.28</v>
      </c>
      <c r="I27" s="19">
        <v>1346.2</v>
      </c>
      <c r="J27" s="19">
        <v>694.25</v>
      </c>
      <c r="K27" s="36">
        <f t="shared" si="2"/>
        <v>-38.724474979539927</v>
      </c>
      <c r="L27" s="20">
        <f t="shared" si="2"/>
        <v>1623.5600794438926</v>
      </c>
      <c r="M27" s="21">
        <f t="shared" si="3"/>
        <v>106.09623539858234</v>
      </c>
      <c r="N27" s="21">
        <f t="shared" si="3"/>
        <v>-72.111193685098527</v>
      </c>
      <c r="O27" s="7"/>
      <c r="Q27" s="7"/>
      <c r="R27" s="7"/>
    </row>
    <row r="28" spans="2:20" x14ac:dyDescent="0.25">
      <c r="B28" s="38" t="s">
        <v>28</v>
      </c>
      <c r="C28" s="39">
        <v>29859.127</v>
      </c>
      <c r="D28" s="40">
        <v>24759.173999999995</v>
      </c>
      <c r="E28" s="40">
        <v>55537.19</v>
      </c>
      <c r="F28" s="40">
        <v>26577.962000000003</v>
      </c>
      <c r="G28" s="40">
        <v>22333.095000000001</v>
      </c>
      <c r="H28" s="40">
        <v>7606.8220000000001</v>
      </c>
      <c r="I28" s="40">
        <v>21032.084999999999</v>
      </c>
      <c r="J28" s="40">
        <v>11904.609</v>
      </c>
      <c r="K28" s="40">
        <f>+((I28*100/G28)-100)</f>
        <v>-5.8254800778844213</v>
      </c>
      <c r="L28" s="40">
        <f>+((J28*100/H28)-100)</f>
        <v>56.49911355885547</v>
      </c>
      <c r="M28" s="40">
        <f>+((I28*100/C28)-100)</f>
        <v>-29.562290953784412</v>
      </c>
      <c r="N28" s="41">
        <f>+((J28*100/D28)-100)</f>
        <v>-51.918391946354902</v>
      </c>
    </row>
    <row r="29" spans="2:20" x14ac:dyDescent="0.25">
      <c r="B29" s="1"/>
      <c r="C29" s="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20" x14ac:dyDescent="0.25">
      <c r="B30" s="43" t="s">
        <v>29</v>
      </c>
      <c r="C30" s="44"/>
      <c r="D30" s="44"/>
      <c r="E30" s="44"/>
      <c r="F30" s="44"/>
      <c r="G30" s="44"/>
      <c r="H30" s="44"/>
      <c r="I30" s="44"/>
      <c r="J30" s="44"/>
      <c r="K30" s="43"/>
      <c r="L30" s="45"/>
      <c r="M30" s="45"/>
      <c r="N30" s="45"/>
    </row>
    <row r="31" spans="2:20" ht="15" customHeight="1" x14ac:dyDescent="0.25">
      <c r="B31" s="46" t="s">
        <v>30</v>
      </c>
      <c r="C31" s="46"/>
      <c r="D31" s="46"/>
      <c r="E31" s="46"/>
      <c r="F31" s="47"/>
      <c r="G31" s="48"/>
      <c r="H31" s="48"/>
      <c r="I31" s="48"/>
      <c r="J31" s="48"/>
      <c r="K31" s="49"/>
      <c r="L31" s="7"/>
      <c r="M31" s="7"/>
      <c r="N31" s="7"/>
    </row>
    <row r="32" spans="2:20" x14ac:dyDescent="0.25">
      <c r="B32" s="46" t="s">
        <v>31</v>
      </c>
      <c r="C32" s="46"/>
      <c r="D32" s="46"/>
      <c r="E32" s="46"/>
      <c r="F32" s="47"/>
      <c r="G32" s="50"/>
      <c r="H32" s="49"/>
      <c r="I32" s="49"/>
      <c r="J32" s="49"/>
      <c r="K32" s="51"/>
      <c r="L32" s="7"/>
      <c r="M32" s="7"/>
      <c r="N32" s="7"/>
    </row>
    <row r="33" spans="2:14" ht="15" customHeight="1" x14ac:dyDescent="0.25">
      <c r="B33" s="56" t="s">
        <v>32</v>
      </c>
      <c r="C33" s="57"/>
      <c r="D33" s="57"/>
      <c r="E33" s="57"/>
      <c r="F33" s="57"/>
      <c r="G33" s="57"/>
      <c r="H33" s="57"/>
      <c r="I33" s="57"/>
      <c r="J33" s="57"/>
      <c r="K33" s="58"/>
      <c r="M33" s="45"/>
      <c r="N33" s="45"/>
    </row>
    <row r="34" spans="2:14" x14ac:dyDescent="0.25">
      <c r="C34" s="7"/>
      <c r="D34" s="7"/>
      <c r="K34" s="59" t="s">
        <v>33</v>
      </c>
      <c r="L34" s="59"/>
      <c r="M34" s="59"/>
      <c r="N34" s="59"/>
    </row>
    <row r="35" spans="2:14" x14ac:dyDescent="0.25">
      <c r="I35" s="60" t="s">
        <v>34</v>
      </c>
      <c r="J35" s="60"/>
      <c r="K35" s="60"/>
      <c r="L35" s="60"/>
      <c r="M35" s="60"/>
      <c r="N35" s="60"/>
    </row>
  </sheetData>
  <mergeCells count="26">
    <mergeCell ref="B2:N2"/>
    <mergeCell ref="B4:B7"/>
    <mergeCell ref="C4:H4"/>
    <mergeCell ref="I4:J4"/>
    <mergeCell ref="K4:N4"/>
    <mergeCell ref="C5:D5"/>
    <mergeCell ref="E5:F5"/>
    <mergeCell ref="G5:H5"/>
    <mergeCell ref="I5:J5"/>
    <mergeCell ref="K5:L5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3:K33"/>
    <mergeCell ref="K34:N34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51_1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2026-01-07T12:25:24Z</dcterms:created>
  <dcterms:modified xsi:type="dcterms:W3CDTF">2026-01-07T13:38:03Z</dcterms:modified>
</cp:coreProperties>
</file>