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4D033802-CD03-4797-A93A-E718E798E9F1}" xr6:coauthVersionLast="47" xr6:coauthVersionMax="47" xr10:uidLastSave="{00000000-0000-0000-0000-000000000000}"/>
  <bookViews>
    <workbookView xWindow="28680" yWindow="-120" windowWidth="29040" windowHeight="17520" xr2:uid="{6465C31A-2D4E-4223-9AEA-A225E9F7694C}"/>
  </bookViews>
  <sheets>
    <sheet name="Grūdų_saugojimas_2025-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Q25" i="1"/>
  <c r="P25" i="1"/>
  <c r="L25" i="1"/>
  <c r="K25" i="1"/>
  <c r="G25" i="1"/>
  <c r="F25" i="1"/>
  <c r="Q24" i="1"/>
  <c r="P24" i="1"/>
  <c r="L24" i="1"/>
  <c r="K24" i="1"/>
  <c r="G24" i="1"/>
  <c r="F24" i="1"/>
  <c r="Q22" i="1"/>
  <c r="P22" i="1"/>
  <c r="Q21" i="1"/>
  <c r="P21" i="1"/>
  <c r="Q20" i="1"/>
  <c r="P20" i="1"/>
  <c r="Q19" i="1"/>
  <c r="P19" i="1"/>
  <c r="L19" i="1"/>
  <c r="K19" i="1"/>
  <c r="Q18" i="1"/>
  <c r="P18" i="1"/>
  <c r="L18" i="1"/>
  <c r="K18" i="1"/>
  <c r="G18" i="1"/>
  <c r="F18" i="1"/>
  <c r="Q17" i="1"/>
  <c r="P17" i="1"/>
  <c r="L17" i="1"/>
  <c r="K17" i="1"/>
  <c r="Q16" i="1"/>
  <c r="P16" i="1"/>
  <c r="L16" i="1"/>
  <c r="K16" i="1"/>
  <c r="Q15" i="1"/>
  <c r="P15" i="1"/>
  <c r="L15" i="1"/>
  <c r="K15" i="1"/>
  <c r="G15" i="1"/>
  <c r="F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G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<sst xmlns="http://schemas.openxmlformats.org/spreadsheetml/2006/main" count="66" uniqueCount="27">
  <si>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</si>
  <si>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</si>
  <si>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</si>
  <si>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</si>
  <si>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</si>
  <si>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</si>
  <si>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gruodis</t>
  </si>
  <si>
    <t>lapkritis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</si>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</sst>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left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3\suvestine_pagal_GS-3_2025_12men.xlsx" TargetMode="External"/><Relationship Id="rId1" Type="http://schemas.openxmlformats.org/officeDocument/2006/relationships/externalLinkPath" Target="/Rinka/imones/2025/Internetui/GS-3/suvestine_pagal_GS-3_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"/>
      <sheetName val="2025_11"/>
      <sheetName val="2025_12"/>
      <sheetName val="bendras1"/>
      <sheetName val="Sheet1"/>
      <sheetName val="Grūdų_saugojimas_2025-12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2024 m. gruodžio – 2025 m. gruodžio mėn., tonomis</v>
          </cell>
        </row>
        <row r="34">
          <cell r="B34" t="str">
            <v>* lyginant  2025 m. gruodžio mėn. su 2025 m. lapkričio mėn.</v>
          </cell>
        </row>
        <row r="35">
          <cell r="B35" t="str">
            <v>** lyginant   2025 m. gruodžio mėn. su  2024 m. gruodžio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0A6-D117-4B94-9814-9762E189C398}">
  <sheetPr>
    <pageSetUpPr fitToPage="1"/>
  </sheetPr>
  <dimension ref="B3:Q33"/>
  <sheetViews>
    <sheetView showGridLines="0" showRowColHeaders="0" tabSelected="1" zoomScaleNormal="100" workbookViewId="0">
      <selection activeCell="T40" sqref="T40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2024 m. gruodžio – 2025 m. gruodžio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2024</v>
      </c>
      <c r="D6" s="10">
        <v>2025</v>
      </c>
      <c r="E6" s="11"/>
      <c r="F6" s="12" t="s">
        <v>4</v>
      </c>
      <c r="G6" s="13" t="s">
        <v>5</v>
      </c>
      <c r="H6" s="9">
        <v>2024</v>
      </c>
      <c r="I6" s="10">
        <v>2025</v>
      </c>
      <c r="J6" s="11"/>
      <c r="K6" s="12" t="s">
        <v>4</v>
      </c>
      <c r="L6" s="13" t="s">
        <v>5</v>
      </c>
      <c r="M6" s="9">
        <v>2024</v>
      </c>
      <c r="N6" s="10">
        <v>2025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3042.0430000000001</v>
      </c>
      <c r="D8" s="20">
        <v>5343.31</v>
      </c>
      <c r="E8" s="21">
        <v>3305.6</v>
      </c>
      <c r="F8" s="22">
        <f t="shared" ref="F8:F25" si="0">((E8*100)/D8)-100</f>
        <v>-38.135724859684359</v>
      </c>
      <c r="G8" s="23">
        <f t="shared" ref="G8:G25" si="1">((E8*100)/C8)-100</f>
        <v>8.6638157317302813</v>
      </c>
      <c r="H8" s="19">
        <v>14501.832</v>
      </c>
      <c r="I8" s="20">
        <v>16368.68</v>
      </c>
      <c r="J8" s="21">
        <v>9666.9599999999991</v>
      </c>
      <c r="K8" s="22">
        <f t="shared" ref="K8:K24" si="2">((J8*100)/I8)-100</f>
        <v>-40.942336217703577</v>
      </c>
      <c r="L8" s="23">
        <f t="shared" ref="L8:L25" si="3">((J8*100)/H8)-100</f>
        <v>-33.339732524828591</v>
      </c>
      <c r="M8" s="19">
        <v>49719.993000000002</v>
      </c>
      <c r="N8" s="20">
        <v>64124.06</v>
      </c>
      <c r="O8" s="21">
        <v>57762.7</v>
      </c>
      <c r="P8" s="22">
        <f t="shared" ref="P8:P25" si="4">((O8*100)/N8)-100</f>
        <v>-9.9203949344442606</v>
      </c>
      <c r="Q8" s="22">
        <f t="shared" ref="Q8:Q25" si="5">((O8*100)/M8)-100</f>
        <v>16.176001875141054</v>
      </c>
    </row>
    <row r="9" spans="2:17" ht="15" customHeight="1" x14ac:dyDescent="0.25">
      <c r="B9" s="24" t="s">
        <v>9</v>
      </c>
      <c r="C9" s="19">
        <v>2655.723</v>
      </c>
      <c r="D9" s="20">
        <v>4934.3100000000004</v>
      </c>
      <c r="E9" s="21">
        <v>3079.61</v>
      </c>
      <c r="F9" s="22">
        <f t="shared" si="0"/>
        <v>-37.587828896036129</v>
      </c>
      <c r="G9" s="23">
        <f t="shared" si="1"/>
        <v>15.961265538612281</v>
      </c>
      <c r="H9" s="19">
        <v>12526.964</v>
      </c>
      <c r="I9" s="20">
        <v>12319.82</v>
      </c>
      <c r="J9" s="21">
        <v>8607.77</v>
      </c>
      <c r="K9" s="22">
        <f t="shared" si="2"/>
        <v>-30.130716195528834</v>
      </c>
      <c r="L9" s="23">
        <f t="shared" si="3"/>
        <v>-31.286064205181717</v>
      </c>
      <c r="M9" s="19">
        <v>38390.940999999999</v>
      </c>
      <c r="N9" s="20">
        <v>56111.72</v>
      </c>
      <c r="O9" s="21">
        <v>50583.56</v>
      </c>
      <c r="P9" s="22">
        <f t="shared" si="4"/>
        <v>-9.8520594271571156</v>
      </c>
      <c r="Q9" s="22">
        <f t="shared" si="5"/>
        <v>31.759104315781173</v>
      </c>
    </row>
    <row r="10" spans="2:17" ht="15" customHeight="1" x14ac:dyDescent="0.25">
      <c r="B10" s="25" t="s">
        <v>10</v>
      </c>
      <c r="C10" s="26">
        <v>27.18</v>
      </c>
      <c r="D10" s="27">
        <v>0</v>
      </c>
      <c r="E10" s="28">
        <v>313</v>
      </c>
      <c r="F10" s="29" t="s">
        <v>11</v>
      </c>
      <c r="G10" s="30">
        <f t="shared" si="1"/>
        <v>1051.5820456217807</v>
      </c>
      <c r="H10" s="26">
        <v>301.70800000000003</v>
      </c>
      <c r="I10" s="27">
        <v>21</v>
      </c>
      <c r="J10" s="28">
        <v>44</v>
      </c>
      <c r="K10" s="29">
        <f t="shared" si="2"/>
        <v>109.52380952380952</v>
      </c>
      <c r="L10" s="30">
        <f t="shared" si="3"/>
        <v>-85.416362840892518</v>
      </c>
      <c r="M10" s="26">
        <v>592.83799999999997</v>
      </c>
      <c r="N10" s="27">
        <v>1663.82</v>
      </c>
      <c r="O10" s="28">
        <v>1932.82</v>
      </c>
      <c r="P10" s="29">
        <f t="shared" si="4"/>
        <v>16.167614285199122</v>
      </c>
      <c r="Q10" s="29">
        <f t="shared" si="5"/>
        <v>226.02835850603373</v>
      </c>
    </row>
    <row r="11" spans="2:17" ht="15" customHeight="1" x14ac:dyDescent="0.25">
      <c r="B11" s="31" t="s">
        <v>12</v>
      </c>
      <c r="C11" s="26">
        <v>66.013000000000005</v>
      </c>
      <c r="D11" s="32">
        <v>1457.82</v>
      </c>
      <c r="E11" s="33">
        <v>1301.3699999999999</v>
      </c>
      <c r="F11" s="34">
        <f t="shared" si="0"/>
        <v>-10.731777585710176</v>
      </c>
      <c r="G11" s="35">
        <f t="shared" si="1"/>
        <v>1871.3844242800656</v>
      </c>
      <c r="H11" s="26">
        <v>770.88499999999999</v>
      </c>
      <c r="I11" s="32">
        <v>1777.29</v>
      </c>
      <c r="J11" s="33">
        <v>1092.8399999999999</v>
      </c>
      <c r="K11" s="34">
        <f t="shared" si="2"/>
        <v>-38.510878922404345</v>
      </c>
      <c r="L11" s="35">
        <f t="shared" si="3"/>
        <v>41.764335795870949</v>
      </c>
      <c r="M11" s="26">
        <v>1782.337</v>
      </c>
      <c r="N11" s="32">
        <v>11712.39</v>
      </c>
      <c r="O11" s="33">
        <v>11920.93</v>
      </c>
      <c r="P11" s="34">
        <f t="shared" si="4"/>
        <v>1.7805076504453865</v>
      </c>
      <c r="Q11" s="34">
        <f t="shared" si="5"/>
        <v>568.83703811344321</v>
      </c>
    </row>
    <row r="12" spans="2:17" ht="15" customHeight="1" x14ac:dyDescent="0.25">
      <c r="B12" s="31" t="s">
        <v>13</v>
      </c>
      <c r="C12" s="26">
        <v>2360.3009999999999</v>
      </c>
      <c r="D12" s="32">
        <v>1473.49</v>
      </c>
      <c r="E12" s="33">
        <v>994</v>
      </c>
      <c r="F12" s="34">
        <f t="shared" si="0"/>
        <v>-32.541109881980873</v>
      </c>
      <c r="G12" s="35">
        <f t="shared" si="1"/>
        <v>-57.886727158951338</v>
      </c>
      <c r="H12" s="26">
        <v>7560.3789999999999</v>
      </c>
      <c r="I12" s="32">
        <v>6192.71</v>
      </c>
      <c r="J12" s="33">
        <v>3931.92</v>
      </c>
      <c r="K12" s="34">
        <f t="shared" si="2"/>
        <v>-36.507280334457775</v>
      </c>
      <c r="L12" s="35">
        <f t="shared" si="3"/>
        <v>-47.993083415527181</v>
      </c>
      <c r="M12" s="26">
        <v>17402.595000000001</v>
      </c>
      <c r="N12" s="32">
        <v>22800.69</v>
      </c>
      <c r="O12" s="33">
        <v>19862.77</v>
      </c>
      <c r="P12" s="34">
        <f t="shared" si="4"/>
        <v>-12.885224087516647</v>
      </c>
      <c r="Q12" s="34">
        <f t="shared" si="5"/>
        <v>14.136828444263614</v>
      </c>
    </row>
    <row r="13" spans="2:17" ht="15" customHeight="1" x14ac:dyDescent="0.25">
      <c r="B13" s="31" t="s">
        <v>14</v>
      </c>
      <c r="C13" s="26">
        <v>151.71600000000001</v>
      </c>
      <c r="D13" s="32">
        <v>1075.78</v>
      </c>
      <c r="E13" s="33">
        <v>231.42</v>
      </c>
      <c r="F13" s="34">
        <f t="shared" si="0"/>
        <v>-78.488166725538676</v>
      </c>
      <c r="G13" s="35">
        <f t="shared" si="1"/>
        <v>52.534999604524245</v>
      </c>
      <c r="H13" s="26">
        <v>2820.7420000000002</v>
      </c>
      <c r="I13" s="32">
        <v>1819.67</v>
      </c>
      <c r="J13" s="33">
        <v>1106.6400000000001</v>
      </c>
      <c r="K13" s="34">
        <f t="shared" si="2"/>
        <v>-39.184577423378961</v>
      </c>
      <c r="L13" s="35">
        <f t="shared" si="3"/>
        <v>-60.7677696152289</v>
      </c>
      <c r="M13" s="26">
        <v>11634.683000000001</v>
      </c>
      <c r="N13" s="32">
        <v>9741.92</v>
      </c>
      <c r="O13" s="33">
        <v>8866.7099999999991</v>
      </c>
      <c r="P13" s="34">
        <f t="shared" si="4"/>
        <v>-8.9839579877478144</v>
      </c>
      <c r="Q13" s="34">
        <f t="shared" si="5"/>
        <v>-23.790704052701756</v>
      </c>
    </row>
    <row r="14" spans="2:17" ht="15" customHeight="1" x14ac:dyDescent="0.25">
      <c r="B14" s="31" t="s">
        <v>15</v>
      </c>
      <c r="C14" s="26">
        <v>50.512999999999998</v>
      </c>
      <c r="D14" s="32">
        <v>927.22</v>
      </c>
      <c r="E14" s="33">
        <v>239.82</v>
      </c>
      <c r="F14" s="34">
        <f t="shared" si="0"/>
        <v>-74.135588102068553</v>
      </c>
      <c r="G14" s="35">
        <f t="shared" si="1"/>
        <v>374.76887137964485</v>
      </c>
      <c r="H14" s="26">
        <v>1073.25</v>
      </c>
      <c r="I14" s="32">
        <v>2509.16</v>
      </c>
      <c r="J14" s="33">
        <v>2432.38</v>
      </c>
      <c r="K14" s="34">
        <f t="shared" si="2"/>
        <v>-3.0599882032233836</v>
      </c>
      <c r="L14" s="35">
        <f t="shared" si="3"/>
        <v>126.63685068716515</v>
      </c>
      <c r="M14" s="26">
        <v>6978.4880000000003</v>
      </c>
      <c r="N14" s="32">
        <v>10192.9</v>
      </c>
      <c r="O14" s="33">
        <v>8000.34</v>
      </c>
      <c r="P14" s="34">
        <f t="shared" si="4"/>
        <v>-21.5106593805492</v>
      </c>
      <c r="Q14" s="34">
        <f t="shared" si="5"/>
        <v>14.642885392938979</v>
      </c>
    </row>
    <row r="15" spans="2:17" ht="15" customHeight="1" x14ac:dyDescent="0.25">
      <c r="B15" s="24" t="s">
        <v>16</v>
      </c>
      <c r="C15" s="36">
        <v>375</v>
      </c>
      <c r="D15" s="37">
        <v>409</v>
      </c>
      <c r="E15" s="38">
        <v>207</v>
      </c>
      <c r="F15" s="39">
        <f t="shared" si="0"/>
        <v>-49.388753056234719</v>
      </c>
      <c r="G15" s="40">
        <f t="shared" si="1"/>
        <v>-44.8</v>
      </c>
      <c r="H15" s="36">
        <v>1744.8510000000001</v>
      </c>
      <c r="I15" s="37">
        <v>3118.13</v>
      </c>
      <c r="J15" s="38">
        <v>1001.23</v>
      </c>
      <c r="K15" s="39">
        <f t="shared" si="2"/>
        <v>-67.890049484787355</v>
      </c>
      <c r="L15" s="40">
        <f t="shared" si="3"/>
        <v>-42.618022971588985</v>
      </c>
      <c r="M15" s="36">
        <v>8247.9449999999997</v>
      </c>
      <c r="N15" s="37">
        <v>6113.85</v>
      </c>
      <c r="O15" s="38">
        <v>5319.62</v>
      </c>
      <c r="P15" s="39">
        <f t="shared" si="4"/>
        <v>-12.9906687275612</v>
      </c>
      <c r="Q15" s="39">
        <f t="shared" si="5"/>
        <v>-35.503692131797678</v>
      </c>
    </row>
    <row r="16" spans="2:17" ht="15" customHeight="1" x14ac:dyDescent="0.25">
      <c r="B16" s="31" t="s">
        <v>12</v>
      </c>
      <c r="C16" s="26">
        <v>65</v>
      </c>
      <c r="D16" s="32">
        <v>142</v>
      </c>
      <c r="E16" s="33">
        <v>0</v>
      </c>
      <c r="F16" s="34" t="s">
        <v>11</v>
      </c>
      <c r="G16" s="35" t="s">
        <v>11</v>
      </c>
      <c r="H16" s="26">
        <v>84</v>
      </c>
      <c r="I16" s="32">
        <v>350.86</v>
      </c>
      <c r="J16" s="33">
        <v>110</v>
      </c>
      <c r="K16" s="34">
        <f t="shared" si="2"/>
        <v>-68.648463774724959</v>
      </c>
      <c r="L16" s="35">
        <f t="shared" si="3"/>
        <v>30.952380952380963</v>
      </c>
      <c r="M16" s="26">
        <v>126</v>
      </c>
      <c r="N16" s="32">
        <v>220</v>
      </c>
      <c r="O16" s="33">
        <v>110</v>
      </c>
      <c r="P16" s="34">
        <f t="shared" si="4"/>
        <v>-50</v>
      </c>
      <c r="Q16" s="34">
        <f t="shared" si="5"/>
        <v>-12.698412698412696</v>
      </c>
    </row>
    <row r="17" spans="2:17" ht="15" customHeight="1" x14ac:dyDescent="0.25">
      <c r="B17" s="31" t="s">
        <v>13</v>
      </c>
      <c r="C17" s="26">
        <v>10</v>
      </c>
      <c r="D17" s="32">
        <v>0</v>
      </c>
      <c r="E17" s="33">
        <v>72</v>
      </c>
      <c r="F17" s="34" t="s">
        <v>11</v>
      </c>
      <c r="G17" s="35" t="s">
        <v>11</v>
      </c>
      <c r="H17" s="26">
        <v>792.851</v>
      </c>
      <c r="I17" s="32">
        <v>1527.27</v>
      </c>
      <c r="J17" s="33">
        <v>392.23</v>
      </c>
      <c r="K17" s="34">
        <f t="shared" si="2"/>
        <v>-74.318227949216578</v>
      </c>
      <c r="L17" s="35">
        <f t="shared" si="3"/>
        <v>-50.529166262008879</v>
      </c>
      <c r="M17" s="26">
        <v>4543.9449999999997</v>
      </c>
      <c r="N17" s="32">
        <v>2960.85</v>
      </c>
      <c r="O17" s="33">
        <v>2640.62</v>
      </c>
      <c r="P17" s="34">
        <f t="shared" si="4"/>
        <v>-10.815475285813193</v>
      </c>
      <c r="Q17" s="34">
        <f t="shared" si="5"/>
        <v>-41.887060692856096</v>
      </c>
    </row>
    <row r="18" spans="2:17" ht="15" customHeight="1" x14ac:dyDescent="0.25">
      <c r="B18" s="41" t="s">
        <v>17</v>
      </c>
      <c r="C18" s="42">
        <v>300</v>
      </c>
      <c r="D18" s="43">
        <v>267</v>
      </c>
      <c r="E18" s="44">
        <v>135</v>
      </c>
      <c r="F18" s="45">
        <f t="shared" si="0"/>
        <v>-49.438202247191015</v>
      </c>
      <c r="G18" s="46">
        <f t="shared" si="1"/>
        <v>-55</v>
      </c>
      <c r="H18" s="42">
        <v>868</v>
      </c>
      <c r="I18" s="43">
        <v>1240</v>
      </c>
      <c r="J18" s="44">
        <v>499</v>
      </c>
      <c r="K18" s="45">
        <f t="shared" si="2"/>
        <v>-59.758064516129032</v>
      </c>
      <c r="L18" s="46">
        <f t="shared" si="3"/>
        <v>-42.511520737327189</v>
      </c>
      <c r="M18" s="42">
        <v>3578</v>
      </c>
      <c r="N18" s="43">
        <v>2933</v>
      </c>
      <c r="O18" s="44">
        <v>2569</v>
      </c>
      <c r="P18" s="45">
        <f t="shared" si="4"/>
        <v>-12.410501193317415</v>
      </c>
      <c r="Q18" s="45">
        <f t="shared" si="5"/>
        <v>-28.200111794298493</v>
      </c>
    </row>
    <row r="19" spans="2:17" ht="15" customHeight="1" x14ac:dyDescent="0.25">
      <c r="B19" s="31" t="s">
        <v>18</v>
      </c>
      <c r="C19" s="26">
        <v>11.32</v>
      </c>
      <c r="D19" s="32">
        <v>0</v>
      </c>
      <c r="E19" s="33">
        <v>0</v>
      </c>
      <c r="F19" s="34" t="s">
        <v>11</v>
      </c>
      <c r="G19" s="35" t="s">
        <v>11</v>
      </c>
      <c r="H19" s="26">
        <v>11.32</v>
      </c>
      <c r="I19" s="32">
        <v>279.19</v>
      </c>
      <c r="J19" s="33">
        <v>57.96</v>
      </c>
      <c r="K19" s="34">
        <f t="shared" si="2"/>
        <v>-79.239944124073219</v>
      </c>
      <c r="L19" s="35">
        <f t="shared" si="3"/>
        <v>412.0141342756184</v>
      </c>
      <c r="M19" s="26">
        <v>2259.2109999999998</v>
      </c>
      <c r="N19" s="32">
        <v>629.66999999999996</v>
      </c>
      <c r="O19" s="33">
        <v>571.71</v>
      </c>
      <c r="P19" s="34">
        <f t="shared" si="4"/>
        <v>-9.2048215732050096</v>
      </c>
      <c r="Q19" s="34">
        <f t="shared" si="5"/>
        <v>-74.694262731546544</v>
      </c>
    </row>
    <row r="20" spans="2:17" ht="15" customHeight="1" x14ac:dyDescent="0.25">
      <c r="B20" s="31" t="s">
        <v>19</v>
      </c>
      <c r="C20" s="26">
        <v>0</v>
      </c>
      <c r="D20" s="32">
        <v>0</v>
      </c>
      <c r="E20" s="33">
        <v>0</v>
      </c>
      <c r="F20" s="34" t="s">
        <v>11</v>
      </c>
      <c r="G20" s="35" t="s">
        <v>11</v>
      </c>
      <c r="H20" s="26">
        <v>210.34</v>
      </c>
      <c r="I20" s="32">
        <v>48.31</v>
      </c>
      <c r="J20" s="33">
        <v>0</v>
      </c>
      <c r="K20" s="34" t="s">
        <v>11</v>
      </c>
      <c r="L20" s="35" t="s">
        <v>11</v>
      </c>
      <c r="M20" s="26">
        <v>187.6</v>
      </c>
      <c r="N20" s="32">
        <v>55.18</v>
      </c>
      <c r="O20" s="33">
        <v>55.18</v>
      </c>
      <c r="P20" s="34">
        <f>((O20*100)/N20)-100</f>
        <v>0</v>
      </c>
      <c r="Q20" s="34">
        <f t="shared" si="5"/>
        <v>-70.586353944562902</v>
      </c>
    </row>
    <row r="21" spans="2:17" ht="15" customHeight="1" x14ac:dyDescent="0.25">
      <c r="B21" s="31" t="s">
        <v>20</v>
      </c>
      <c r="C21" s="26">
        <v>0</v>
      </c>
      <c r="D21" s="32">
        <v>0</v>
      </c>
      <c r="E21" s="33">
        <v>18.989999999999998</v>
      </c>
      <c r="F21" s="34" t="s">
        <v>11</v>
      </c>
      <c r="G21" s="35" t="s">
        <v>11</v>
      </c>
      <c r="H21" s="26">
        <v>8.3569999999999993</v>
      </c>
      <c r="I21" s="32">
        <v>603.23</v>
      </c>
      <c r="J21" s="33">
        <v>0</v>
      </c>
      <c r="K21" s="34" t="s">
        <v>11</v>
      </c>
      <c r="L21" s="35" t="s">
        <v>11</v>
      </c>
      <c r="M21" s="26">
        <v>634.29600000000005</v>
      </c>
      <c r="N21" s="32">
        <v>1213.6400000000001</v>
      </c>
      <c r="O21" s="33">
        <v>1232.6300000000001</v>
      </c>
      <c r="P21" s="34">
        <f t="shared" si="4"/>
        <v>1.5647144128407149</v>
      </c>
      <c r="Q21" s="34">
        <f t="shared" si="5"/>
        <v>94.330407254657132</v>
      </c>
    </row>
    <row r="22" spans="2:17" ht="15" customHeight="1" x14ac:dyDescent="0.25">
      <c r="B22" s="47" t="s">
        <v>21</v>
      </c>
      <c r="C22" s="48">
        <v>0</v>
      </c>
      <c r="D22" s="49">
        <v>10</v>
      </c>
      <c r="E22" s="50">
        <v>0</v>
      </c>
      <c r="F22" s="51" t="s">
        <v>11</v>
      </c>
      <c r="G22" s="52" t="s">
        <v>11</v>
      </c>
      <c r="H22" s="48">
        <v>576.66999999999996</v>
      </c>
      <c r="I22" s="49">
        <v>10</v>
      </c>
      <c r="J22" s="50">
        <v>0</v>
      </c>
      <c r="K22" s="51" t="s">
        <v>11</v>
      </c>
      <c r="L22" s="52" t="s">
        <v>11</v>
      </c>
      <c r="M22" s="48">
        <v>436.96</v>
      </c>
      <c r="N22" s="49">
        <v>412.72</v>
      </c>
      <c r="O22" s="50">
        <v>412.72</v>
      </c>
      <c r="P22" s="51">
        <f t="shared" si="4"/>
        <v>0</v>
      </c>
      <c r="Q22" s="51">
        <f t="shared" si="5"/>
        <v>-5.5474185280117183</v>
      </c>
    </row>
    <row r="23" spans="2:17" ht="15" customHeight="1" x14ac:dyDescent="0.25">
      <c r="B23" s="41" t="s">
        <v>22</v>
      </c>
      <c r="C23" s="42">
        <v>0</v>
      </c>
      <c r="D23" s="43">
        <v>30</v>
      </c>
      <c r="E23" s="44">
        <v>0</v>
      </c>
      <c r="F23" s="45" t="s">
        <v>11</v>
      </c>
      <c r="G23" s="46" t="s">
        <v>11</v>
      </c>
      <c r="H23" s="42">
        <v>0</v>
      </c>
      <c r="I23" s="43">
        <v>377</v>
      </c>
      <c r="J23" s="44">
        <v>0</v>
      </c>
      <c r="K23" s="45" t="s">
        <v>11</v>
      </c>
      <c r="L23" s="46" t="s">
        <v>11</v>
      </c>
      <c r="M23" s="42">
        <v>33.767000000000003</v>
      </c>
      <c r="N23" s="43">
        <v>0</v>
      </c>
      <c r="O23" s="44">
        <v>0</v>
      </c>
      <c r="P23" s="45" t="s">
        <v>11</v>
      </c>
      <c r="Q23" s="45" t="s">
        <v>11</v>
      </c>
    </row>
    <row r="24" spans="2:17" ht="15" customHeight="1" x14ac:dyDescent="0.25">
      <c r="B24" s="31" t="s">
        <v>23</v>
      </c>
      <c r="C24" s="26">
        <v>3343.1260000000002</v>
      </c>
      <c r="D24" s="32">
        <v>1480.95</v>
      </c>
      <c r="E24" s="33">
        <v>1368.56</v>
      </c>
      <c r="F24" s="34">
        <f t="shared" si="0"/>
        <v>-7.5890475708160352</v>
      </c>
      <c r="G24" s="35">
        <f t="shared" si="1"/>
        <v>-59.06346335734878</v>
      </c>
      <c r="H24" s="26">
        <v>1523.076</v>
      </c>
      <c r="I24" s="32">
        <v>661</v>
      </c>
      <c r="J24" s="33">
        <v>1947.53</v>
      </c>
      <c r="K24" s="34">
        <f t="shared" si="2"/>
        <v>194.63388804841151</v>
      </c>
      <c r="L24" s="35">
        <f t="shared" si="3"/>
        <v>27.868208809015442</v>
      </c>
      <c r="M24" s="26">
        <v>1820.05</v>
      </c>
      <c r="N24" s="32">
        <v>10016.16</v>
      </c>
      <c r="O24" s="33">
        <v>9437.19</v>
      </c>
      <c r="P24" s="34">
        <f>((O24*100)/N24)-100</f>
        <v>-5.7803589399530324</v>
      </c>
      <c r="Q24" s="34">
        <f>((O24*100)/M24)-100</f>
        <v>418.5126782231257</v>
      </c>
    </row>
    <row r="25" spans="2:17" ht="15" customHeight="1" x14ac:dyDescent="0.25">
      <c r="B25" s="53" t="s">
        <v>24</v>
      </c>
      <c r="C25" s="54">
        <v>3042.0430000000001</v>
      </c>
      <c r="D25" s="54">
        <v>6864.26</v>
      </c>
      <c r="E25" s="54">
        <v>4674.16</v>
      </c>
      <c r="F25" s="55">
        <f t="shared" si="0"/>
        <v>-31.905842727402515</v>
      </c>
      <c r="G25" s="56">
        <f t="shared" si="1"/>
        <v>53.652002946703902</v>
      </c>
      <c r="H25" s="54">
        <v>16601.578000000001</v>
      </c>
      <c r="I25" s="54">
        <v>17416.68</v>
      </c>
      <c r="J25" s="54">
        <v>11614.49</v>
      </c>
      <c r="K25" s="55">
        <f>((J25*100)/I25)-100</f>
        <v>-33.313984065849525</v>
      </c>
      <c r="L25" s="56">
        <f t="shared" si="3"/>
        <v>-30.039843200447578</v>
      </c>
      <c r="M25" s="54">
        <v>52010.770000000004</v>
      </c>
      <c r="N25" s="55">
        <v>74552.94</v>
      </c>
      <c r="O25" s="55">
        <v>67612.61</v>
      </c>
      <c r="P25" s="55">
        <f t="shared" si="4"/>
        <v>-9.30926399414966</v>
      </c>
      <c r="Q25" s="57">
        <f t="shared" si="5"/>
        <v>29.997325553918927</v>
      </c>
    </row>
    <row r="26" spans="2:17" ht="15" customHeight="1" x14ac:dyDescent="0.25"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s="62" customFormat="1" ht="15" customHeight="1" x14ac:dyDescent="0.25">
      <c r="B27" s="60" t="str">
        <f>[1]bendras1!B34</f>
        <v>* lyginant  2025 m. gruodžio mėn. su 2025 m. lapkričio mėn.</v>
      </c>
      <c r="C27" s="60"/>
      <c r="D27" s="60"/>
      <c r="E27" s="60"/>
      <c r="F27" s="60"/>
      <c r="G27" s="60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2:17" s="62" customFormat="1" ht="15" customHeight="1" x14ac:dyDescent="0.25">
      <c r="B28" s="60" t="str">
        <f>[1]bendras1!B35</f>
        <v>** lyginant   2025 m. gruodžio mėn. su  2024 m. gruodžio mėn.</v>
      </c>
      <c r="C28" s="60"/>
      <c r="D28" s="60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2:17" s="62" customFormat="1" ht="15" customHeight="1" x14ac:dyDescent="0.25">
      <c r="O29" s="63" t="s">
        <v>25</v>
      </c>
      <c r="P29" s="63"/>
      <c r="Q29" s="63"/>
    </row>
    <row r="30" spans="2:17" s="62" customFormat="1" ht="15" customHeight="1" x14ac:dyDescent="0.25">
      <c r="L30" s="63" t="s">
        <v>26</v>
      </c>
      <c r="M30" s="63"/>
      <c r="N30" s="63"/>
      <c r="O30" s="63"/>
      <c r="P30" s="63"/>
      <c r="Q30" s="63"/>
    </row>
    <row r="31" spans="2:17" s="62" customFormat="1" ht="15" customHeight="1" x14ac:dyDescent="0.25"/>
    <row r="32" spans="2:17" s="62" customFormat="1" ht="15" customHeight="1" x14ac:dyDescent="0.25"/>
    <row r="33" s="62" customFormat="1" ht="15" customHeight="1" x14ac:dyDescent="0.25"/>
  </sheetData>
  <mergeCells count="21">
    <mergeCell ref="Q6:Q7"/>
    <mergeCell ref="B27:G27"/>
    <mergeCell ref="B28:G28"/>
    <mergeCell ref="O29:Q29"/>
    <mergeCell ref="L30:Q30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Grūdų_saugojimas_2025-12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2026-01-20T12:10:24Z</dcterms:created>
  <dcterms:modified xsi:type="dcterms:W3CDTF">2026-01-20T12:10:59Z</dcterms:modified>
</cp:coreProperties>
</file>