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gruodis\"/>
    </mc:Choice>
  </mc:AlternateContent>
  <xr:revisionPtr revIDLastSave="0" documentId="8_{5893BDF1-29BF-4920-98F4-51DE4BD14C35}" xr6:coauthVersionLast="47" xr6:coauthVersionMax="47" xr10:uidLastSave="{00000000-0000-0000-0000-000000000000}"/>
  <bookViews>
    <workbookView xWindow="-120" yWindow="-120" windowWidth="29040" windowHeight="17520" xr2:uid="{4D2E1CBA-3EA9-47A8-A064-7F4DDBCC939F}"/>
  </bookViews>
  <sheets>
    <sheet name="46_4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H71" i="1"/>
  <c r="I70" i="1"/>
  <c r="H70" i="1"/>
  <c r="I69" i="1"/>
  <c r="H69" i="1"/>
  <c r="I67" i="1"/>
  <c r="H67" i="1"/>
  <c r="I64" i="1"/>
  <c r="H64" i="1"/>
  <c r="I63" i="1"/>
  <c r="H63" i="1"/>
  <c r="I61" i="1"/>
  <c r="H61" i="1"/>
  <c r="I59" i="1"/>
  <c r="H59" i="1"/>
  <c r="I58" i="1"/>
  <c r="H58" i="1"/>
  <c r="I57" i="1"/>
  <c r="H57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1" i="1"/>
  <c r="H41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5" i="1"/>
  <c r="H25" i="1"/>
  <c r="H24" i="1"/>
  <c r="I22" i="1"/>
  <c r="H22" i="1"/>
  <c r="I21" i="1"/>
  <c r="H21" i="1"/>
  <c r="I20" i="1"/>
  <c r="H20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H10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<sst xmlns="http://schemas.openxmlformats.org/spreadsheetml/2006/main" count="120" uniqueCount="44">
  <si>
    <t>Grūdų ir rapsų vidutinės kainos (augintojų) ES šalyse, EUR/t</t>
  </si>
  <si>
    <t xml:space="preserve">                    Data
Valstybė</t>
  </si>
  <si>
    <t>Pokytis, %</t>
  </si>
  <si>
    <t>49 sav. 
(12 02–08)</t>
  </si>
  <si>
    <t>46 sav. 
(11 10–16)</t>
  </si>
  <si>
    <t>47 sav. 
(11 17–23)</t>
  </si>
  <si>
    <t>48 sav. 
(11 24–30)</t>
  </si>
  <si>
    <t>49 sav. 
(12 01–07)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</si>
  <si>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</si>
  <si>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</si>
  <si>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</si>
  <si>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</si>
  <si>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</si>
  <si>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</si>
  <si>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</si>
  <si>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</si>
  <si>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</si>
  <si>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</si>
  <si>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</si>
  <si>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</si>
  <si>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</si>
  <si>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</si>
  <si>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</si>
  <si>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</si>
  <si>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</si>
  <si>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</si>
  <si>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</si>
  <si>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</si>
  <si>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</si>
  <si>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</si>
  <si>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</si>
  <si>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</si>
  <si>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</si>
  <si>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</si>
  <si>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</si>
  <si>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</si>
  <si>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</si>
  <si>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</si>
  <si>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</si>
  <si>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</si>
  <si>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2025 m. 49 savaitę su  48 savaite</t>
  </si>
  <si>
    <t>** lyginant 2025 m. 49 savaitę su 2024 m. 49 savaite</t>
  </si>
  <si>
    <t>Pastaba: Lietuvos maistinių ir pašarinių kviečių, pašarinių miežių, maistinių rugių ir rapsų 46, 47 ir  48 savaičių kainos patikslintos  2025-12-15</t>
  </si>
  <si>
    <t>Šaltiniai ŽŪDC (LŽŪMPRIS), EK, METK, LVAEI, EKI, METK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</si>
</sst>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A9903F-0906-44A2-A153-C59754B2B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8E6D1-840F-4EB6-9F34-F77E4160A909}">
  <dimension ref="B2:K83"/>
  <sheetViews>
    <sheetView showGridLines="0" showRowColHeaders="0" tabSelected="1" zoomScaleNormal="100" workbookViewId="0">
      <selection activeCell="Q41" sqref="Q41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2024</v>
      </c>
      <c r="D4" s="5">
        <v>2025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201.89000000000001</v>
      </c>
      <c r="D7" s="15">
        <v>176.4</v>
      </c>
      <c r="E7" s="15">
        <v>176.76428571428573</v>
      </c>
      <c r="F7" s="15">
        <v>177.13000000000002</v>
      </c>
      <c r="G7" s="16">
        <v>175.30285714285714</v>
      </c>
      <c r="H7" s="15">
        <f t="shared" ref="H7:H25" si="0">((G7*100)/F7)-100</f>
        <v>-1.0315264817607925</v>
      </c>
      <c r="I7" s="15">
        <f t="shared" ref="I7:I25" si="1">((G7*100)/C7)-100</f>
        <v>-13.16912321419727</v>
      </c>
    </row>
    <row r="8" spans="2:9" x14ac:dyDescent="0.2">
      <c r="B8" s="13" t="s">
        <v>12</v>
      </c>
      <c r="C8" s="14">
        <v>206.97</v>
      </c>
      <c r="D8" s="15">
        <v>194.72</v>
      </c>
      <c r="E8" s="15">
        <v>184.5</v>
      </c>
      <c r="F8" s="15">
        <v>185.51</v>
      </c>
      <c r="G8" s="16">
        <v>185.24</v>
      </c>
      <c r="H8" s="15">
        <f t="shared" si="0"/>
        <v>-0.145544714570633</v>
      </c>
      <c r="I8" s="15">
        <f t="shared" si="1"/>
        <v>-10.499106150649851</v>
      </c>
    </row>
    <row r="9" spans="2:9" x14ac:dyDescent="0.2">
      <c r="B9" s="13" t="s">
        <v>13</v>
      </c>
      <c r="C9" s="14">
        <v>230.33333333333334</v>
      </c>
      <c r="D9" s="15">
        <v>191.875</v>
      </c>
      <c r="E9" s="15">
        <v>192.75</v>
      </c>
      <c r="F9" s="15">
        <v>196</v>
      </c>
      <c r="G9" s="16">
        <v>190.75</v>
      </c>
      <c r="H9" s="15">
        <f t="shared" si="0"/>
        <v>-2.6785714285714306</v>
      </c>
      <c r="I9" s="15">
        <f t="shared" si="1"/>
        <v>-17.185238784370483</v>
      </c>
    </row>
    <row r="10" spans="2:9" x14ac:dyDescent="0.2">
      <c r="B10" s="13" t="s">
        <v>14</v>
      </c>
      <c r="C10" s="14" t="s">
        <v>15</v>
      </c>
      <c r="D10" s="15">
        <v>160.32</v>
      </c>
      <c r="E10" s="15" t="s">
        <v>15</v>
      </c>
      <c r="F10" s="15">
        <v>177.75</v>
      </c>
      <c r="G10" s="16">
        <v>182.57</v>
      </c>
      <c r="H10" s="15">
        <f t="shared" si="0"/>
        <v>2.7116736990154777</v>
      </c>
      <c r="I10" s="15" t="s">
        <v>15</v>
      </c>
    </row>
    <row r="11" spans="2:9" x14ac:dyDescent="0.2">
      <c r="B11" s="13" t="s">
        <v>16</v>
      </c>
      <c r="C11" s="14">
        <v>210</v>
      </c>
      <c r="D11" s="15">
        <v>240</v>
      </c>
      <c r="E11" s="15">
        <v>240</v>
      </c>
      <c r="F11" s="15">
        <v>240</v>
      </c>
      <c r="G11" s="16">
        <v>240</v>
      </c>
      <c r="H11" s="15">
        <f t="shared" si="0"/>
        <v>0</v>
      </c>
      <c r="I11" s="15">
        <f t="shared" si="1"/>
        <v>14.285714285714292</v>
      </c>
    </row>
    <row r="12" spans="2:9" x14ac:dyDescent="0.2">
      <c r="B12" s="13" t="s">
        <v>17</v>
      </c>
      <c r="C12" s="14">
        <v>232.06</v>
      </c>
      <c r="D12" s="15">
        <v>214.57999999999998</v>
      </c>
      <c r="E12" s="15">
        <v>231.14999999999998</v>
      </c>
      <c r="F12" s="15">
        <v>231.05</v>
      </c>
      <c r="G12" s="16">
        <v>225.73333333333335</v>
      </c>
      <c r="H12" s="15">
        <f t="shared" si="0"/>
        <v>-2.3010892303253172</v>
      </c>
      <c r="I12" s="15">
        <f t="shared" si="1"/>
        <v>-2.7263064150075991</v>
      </c>
    </row>
    <row r="13" spans="2:9" x14ac:dyDescent="0.2">
      <c r="B13" s="13" t="s">
        <v>18</v>
      </c>
      <c r="C13" s="14">
        <v>225.55</v>
      </c>
      <c r="D13" s="15">
        <v>193.62</v>
      </c>
      <c r="E13" s="15">
        <v>191.62</v>
      </c>
      <c r="F13" s="15">
        <v>191.62</v>
      </c>
      <c r="G13" s="16">
        <v>191.55</v>
      </c>
      <c r="H13" s="15">
        <f t="shared" si="0"/>
        <v>-3.6530633545567071E-2</v>
      </c>
      <c r="I13" s="15">
        <f t="shared" si="1"/>
        <v>-15.074262912879632</v>
      </c>
    </row>
    <row r="14" spans="2:9" x14ac:dyDescent="0.2">
      <c r="B14" s="13" t="s">
        <v>19</v>
      </c>
      <c r="C14" s="14">
        <v>211.14999999999998</v>
      </c>
      <c r="D14" s="15">
        <v>200.2</v>
      </c>
      <c r="E14" s="15">
        <v>203.3</v>
      </c>
      <c r="F14" s="15">
        <v>222.25</v>
      </c>
      <c r="G14" s="16">
        <v>205.15</v>
      </c>
      <c r="H14" s="15">
        <f>((G14*100)/F14)-100</f>
        <v>-7.6940382452193461</v>
      </c>
      <c r="I14" s="15">
        <f>((G14*100)/C14)-100</f>
        <v>-2.841581813876374</v>
      </c>
    </row>
    <row r="15" spans="2:9" x14ac:dyDescent="0.2">
      <c r="B15" s="13" t="s">
        <v>20</v>
      </c>
      <c r="C15" s="14">
        <v>235.55454545454543</v>
      </c>
      <c r="D15" s="15">
        <v>222.66</v>
      </c>
      <c r="E15" s="15">
        <v>223.41</v>
      </c>
      <c r="F15" s="15">
        <v>223.70999999999998</v>
      </c>
      <c r="G15" s="16">
        <v>223.81</v>
      </c>
      <c r="H15" s="15">
        <f t="shared" si="0"/>
        <v>4.4700728621890562E-2</v>
      </c>
      <c r="I15" s="15">
        <f t="shared" si="1"/>
        <v>-4.9859133186677411</v>
      </c>
    </row>
    <row r="16" spans="2:9" x14ac:dyDescent="0.2">
      <c r="B16" s="13" t="s">
        <v>21</v>
      </c>
      <c r="C16" s="14">
        <v>191.52612349788947</v>
      </c>
      <c r="D16" s="15">
        <v>172.77</v>
      </c>
      <c r="E16" s="15">
        <v>177.43</v>
      </c>
      <c r="F16" s="15">
        <v>181.797</v>
      </c>
      <c r="G16" s="16">
        <v>174.983</v>
      </c>
      <c r="H16" s="15">
        <f t="shared" si="0"/>
        <v>-3.7481366579206536</v>
      </c>
      <c r="I16" s="15">
        <f t="shared" si="1"/>
        <v>-8.6375284978144435</v>
      </c>
    </row>
    <row r="17" spans="2:10" s="22" customFormat="1" x14ac:dyDescent="0.2">
      <c r="B17" s="17" t="s">
        <v>22</v>
      </c>
      <c r="C17" s="18">
        <v>212.48</v>
      </c>
      <c r="D17" s="19">
        <v>176.56</v>
      </c>
      <c r="E17" s="19">
        <v>177.46</v>
      </c>
      <c r="F17" s="19">
        <v>181.56</v>
      </c>
      <c r="G17" s="20">
        <v>179.2</v>
      </c>
      <c r="H17" s="19">
        <f t="shared" si="0"/>
        <v>-1.29984578100904</v>
      </c>
      <c r="I17" s="19">
        <f t="shared" si="1"/>
        <v>-15.662650602409641</v>
      </c>
      <c r="J17" s="21"/>
    </row>
    <row r="18" spans="2:10" x14ac:dyDescent="0.2">
      <c r="B18" s="13" t="s">
        <v>23</v>
      </c>
      <c r="C18" s="14">
        <v>198.24</v>
      </c>
      <c r="D18" s="15">
        <v>191.21666666666667</v>
      </c>
      <c r="E18" s="15">
        <v>189.99333333333334</v>
      </c>
      <c r="F18" s="15">
        <v>188.69666666666663</v>
      </c>
      <c r="G18" s="16">
        <v>184.53666666666663</v>
      </c>
      <c r="H18" s="15">
        <f t="shared" si="0"/>
        <v>-2.2045964422618312</v>
      </c>
      <c r="I18" s="15">
        <f t="shared" si="1"/>
        <v>-6.9124966370729197</v>
      </c>
    </row>
    <row r="19" spans="2:10" x14ac:dyDescent="0.2">
      <c r="B19" s="13" t="s">
        <v>24</v>
      </c>
      <c r="C19" s="14">
        <v>232.5</v>
      </c>
      <c r="D19" s="15" t="s">
        <v>15</v>
      </c>
      <c r="E19" s="15">
        <v>199.5</v>
      </c>
      <c r="F19" s="15" t="s">
        <v>15</v>
      </c>
      <c r="G19" s="16" t="s">
        <v>15</v>
      </c>
      <c r="H19" s="15" t="s">
        <v>15</v>
      </c>
      <c r="I19" s="15" t="s">
        <v>15</v>
      </c>
    </row>
    <row r="20" spans="2:10" x14ac:dyDescent="0.2">
      <c r="B20" s="13" t="s">
        <v>25</v>
      </c>
      <c r="C20" s="14">
        <v>218.99412124523138</v>
      </c>
      <c r="D20" s="15">
        <v>181.29987519382777</v>
      </c>
      <c r="E20" s="15">
        <v>180.66399331188981</v>
      </c>
      <c r="F20" s="15">
        <v>181.73353688220476</v>
      </c>
      <c r="G20" s="16">
        <v>181.45990161470959</v>
      </c>
      <c r="H20" s="15">
        <f t="shared" si="0"/>
        <v>-0.1505694943209761</v>
      </c>
      <c r="I20" s="15">
        <f t="shared" si="1"/>
        <v>-17.139373156273294</v>
      </c>
    </row>
    <row r="21" spans="2:10" x14ac:dyDescent="0.2">
      <c r="B21" s="13" t="s">
        <v>26</v>
      </c>
      <c r="C21" s="14">
        <v>258</v>
      </c>
      <c r="D21" s="15">
        <v>228</v>
      </c>
      <c r="E21" s="15">
        <v>230</v>
      </c>
      <c r="F21" s="15">
        <v>227</v>
      </c>
      <c r="G21" s="16">
        <v>225</v>
      </c>
      <c r="H21" s="15">
        <f t="shared" si="0"/>
        <v>-0.88105726872247203</v>
      </c>
      <c r="I21" s="15">
        <f t="shared" si="1"/>
        <v>-12.79069767441861</v>
      </c>
    </row>
    <row r="22" spans="2:10" x14ac:dyDescent="0.2">
      <c r="B22" s="13" t="s">
        <v>27</v>
      </c>
      <c r="C22" s="14">
        <v>192.74666666666667</v>
      </c>
      <c r="D22" s="15">
        <v>188.55499999999998</v>
      </c>
      <c r="E22" s="15">
        <v>188.45499999999998</v>
      </c>
      <c r="F22" s="15">
        <v>188.41499999999999</v>
      </c>
      <c r="G22" s="16">
        <v>191.595</v>
      </c>
      <c r="H22" s="15">
        <f t="shared" si="0"/>
        <v>1.687763713080173</v>
      </c>
      <c r="I22" s="15">
        <f t="shared" si="1"/>
        <v>-0.59750276701716132</v>
      </c>
    </row>
    <row r="23" spans="2:10" x14ac:dyDescent="0.2">
      <c r="B23" s="13" t="s">
        <v>28</v>
      </c>
      <c r="C23" s="14">
        <v>237.84</v>
      </c>
      <c r="D23" s="15">
        <v>220.38</v>
      </c>
      <c r="E23" s="15">
        <v>224.12</v>
      </c>
      <c r="F23" s="15">
        <v>225.58</v>
      </c>
      <c r="G23" s="16" t="s">
        <v>15</v>
      </c>
      <c r="H23" s="15" t="s">
        <v>15</v>
      </c>
      <c r="I23" s="15" t="s">
        <v>15</v>
      </c>
    </row>
    <row r="24" spans="2:10" x14ac:dyDescent="0.2">
      <c r="B24" s="13" t="s">
        <v>29</v>
      </c>
      <c r="C24" s="14" t="s">
        <v>15</v>
      </c>
      <c r="D24" s="15" t="s">
        <v>15</v>
      </c>
      <c r="E24" s="15">
        <v>183.95</v>
      </c>
      <c r="F24" s="15">
        <v>198.55</v>
      </c>
      <c r="G24" s="16">
        <v>192.31</v>
      </c>
      <c r="H24" s="15">
        <f>((G24*100)/F24)-100</f>
        <v>-3.1427851926466985</v>
      </c>
      <c r="I24" s="15" t="s">
        <v>15</v>
      </c>
    </row>
    <row r="25" spans="2:10" x14ac:dyDescent="0.2">
      <c r="B25" s="13" t="s">
        <v>30</v>
      </c>
      <c r="C25" s="14">
        <v>216.5</v>
      </c>
      <c r="D25" s="15">
        <v>180.5</v>
      </c>
      <c r="E25" s="15">
        <v>181</v>
      </c>
      <c r="F25" s="15">
        <v>182.5</v>
      </c>
      <c r="G25" s="16">
        <v>183.5</v>
      </c>
      <c r="H25" s="15">
        <f t="shared" si="0"/>
        <v>0.54794520547945069</v>
      </c>
      <c r="I25" s="15">
        <f t="shared" si="1"/>
        <v>-15.242494226327949</v>
      </c>
    </row>
    <row r="26" spans="2:10" x14ac:dyDescent="0.2">
      <c r="B26" s="13" t="s">
        <v>31</v>
      </c>
      <c r="C26" s="14">
        <v>217.74</v>
      </c>
      <c r="D26" s="15">
        <v>191.46</v>
      </c>
      <c r="E26" s="15">
        <v>191.21</v>
      </c>
      <c r="F26" s="15">
        <v>190.43</v>
      </c>
      <c r="G26" s="16" t="s">
        <v>15</v>
      </c>
      <c r="H26" s="15" t="s">
        <v>15</v>
      </c>
      <c r="I26" s="15" t="s">
        <v>15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196.9</v>
      </c>
      <c r="D28" s="15">
        <v>161.69999999999999</v>
      </c>
      <c r="E28" s="15">
        <v>161.69999999999999</v>
      </c>
      <c r="F28" s="15">
        <v>161.69999999999999</v>
      </c>
      <c r="G28" s="26">
        <v>161.69999999999999</v>
      </c>
      <c r="H28" s="15">
        <f>((G28*100)/F28)-100</f>
        <v>0</v>
      </c>
      <c r="I28" s="15">
        <f>((G28*100)/C28)-100</f>
        <v>-17.877094972067056</v>
      </c>
    </row>
    <row r="29" spans="2:10" x14ac:dyDescent="0.2">
      <c r="B29" s="13" t="s">
        <v>11</v>
      </c>
      <c r="C29" s="14">
        <v>190.27571428571426</v>
      </c>
      <c r="D29" s="15">
        <v>166.90428571428569</v>
      </c>
      <c r="E29" s="15">
        <v>167.26999999999998</v>
      </c>
      <c r="F29" s="15">
        <v>167.63428571428568</v>
      </c>
      <c r="G29" s="16">
        <v>167.26857142857142</v>
      </c>
      <c r="H29" s="15">
        <f t="shared" ref="H29:H41" si="2">((G29*100)/F29)-100</f>
        <v>-0.21816198527405106</v>
      </c>
      <c r="I29" s="15">
        <f t="shared" ref="I29:I41" si="3">((G29*100)/C29)-100</f>
        <v>-12.091476278783418</v>
      </c>
    </row>
    <row r="30" spans="2:10" x14ac:dyDescent="0.2">
      <c r="B30" s="13" t="s">
        <v>13</v>
      </c>
      <c r="C30" s="14">
        <v>217.5</v>
      </c>
      <c r="D30" s="15">
        <v>183.4</v>
      </c>
      <c r="E30" s="15">
        <v>184</v>
      </c>
      <c r="F30" s="15">
        <v>185.25</v>
      </c>
      <c r="G30" s="16">
        <v>184.75</v>
      </c>
      <c r="H30" s="15">
        <f t="shared" si="2"/>
        <v>-0.26990553306342235</v>
      </c>
      <c r="I30" s="15">
        <f t="shared" si="3"/>
        <v>-15.05747126436782</v>
      </c>
    </row>
    <row r="31" spans="2:10" x14ac:dyDescent="0.2">
      <c r="B31" s="13" t="s">
        <v>16</v>
      </c>
      <c r="C31" s="14">
        <v>196.5</v>
      </c>
      <c r="D31" s="15">
        <v>201</v>
      </c>
      <c r="E31" s="15">
        <v>201</v>
      </c>
      <c r="F31" s="15">
        <v>201</v>
      </c>
      <c r="G31" s="16">
        <v>207</v>
      </c>
      <c r="H31" s="15">
        <f>((G31*100)/F31)-100</f>
        <v>2.9850746268656678</v>
      </c>
      <c r="I31" s="15">
        <f>((G31*100)/C31)-100</f>
        <v>5.3435114503816834</v>
      </c>
    </row>
    <row r="32" spans="2:10" x14ac:dyDescent="0.2">
      <c r="B32" s="13" t="s">
        <v>34</v>
      </c>
      <c r="C32" s="14">
        <v>240.66666666666666</v>
      </c>
      <c r="D32" s="15">
        <v>212.33333333333334</v>
      </c>
      <c r="E32" s="15">
        <v>212.33333333333334</v>
      </c>
      <c r="F32" s="15">
        <v>214</v>
      </c>
      <c r="G32" s="16">
        <v>216</v>
      </c>
      <c r="H32" s="15">
        <f t="shared" si="2"/>
        <v>0.93457943925233167</v>
      </c>
      <c r="I32" s="15">
        <f t="shared" si="3"/>
        <v>-10.24930747922437</v>
      </c>
    </row>
    <row r="33" spans="2:10" x14ac:dyDescent="0.2">
      <c r="B33" s="13" t="s">
        <v>21</v>
      </c>
      <c r="C33" s="14">
        <v>173.72635035720668</v>
      </c>
      <c r="D33" s="15">
        <v>155.66999999999999</v>
      </c>
      <c r="E33" s="15">
        <v>156.59</v>
      </c>
      <c r="F33" s="15">
        <v>167.55799999999999</v>
      </c>
      <c r="G33" s="16">
        <v>155.607</v>
      </c>
      <c r="H33" s="15">
        <f t="shared" si="2"/>
        <v>-7.1324556273051627</v>
      </c>
      <c r="I33" s="15">
        <f t="shared" si="3"/>
        <v>-10.429822718286928</v>
      </c>
    </row>
    <row r="34" spans="2:10" s="22" customFormat="1" x14ac:dyDescent="0.2">
      <c r="B34" s="17" t="s">
        <v>22</v>
      </c>
      <c r="C34" s="18">
        <v>185.48</v>
      </c>
      <c r="D34" s="19">
        <v>159.75</v>
      </c>
      <c r="E34" s="19">
        <v>155.22999999999999</v>
      </c>
      <c r="F34" s="19">
        <v>161.38999999999999</v>
      </c>
      <c r="G34" s="20">
        <v>160.43</v>
      </c>
      <c r="H34" s="19">
        <f t="shared" si="2"/>
        <v>-0.59483239358075934</v>
      </c>
      <c r="I34" s="19">
        <f t="shared" si="3"/>
        <v>-13.505499245201634</v>
      </c>
      <c r="J34" s="21"/>
    </row>
    <row r="35" spans="2:10" x14ac:dyDescent="0.2">
      <c r="B35" s="13" t="s">
        <v>23</v>
      </c>
      <c r="C35" s="14">
        <v>187.26</v>
      </c>
      <c r="D35" s="15">
        <v>191.33</v>
      </c>
      <c r="E35" s="15">
        <v>193.345</v>
      </c>
      <c r="F35" s="15">
        <v>179.88666666666668</v>
      </c>
      <c r="G35" s="16">
        <v>195.56</v>
      </c>
      <c r="H35" s="15">
        <f t="shared" si="2"/>
        <v>8.7128933031908815</v>
      </c>
      <c r="I35" s="15">
        <f t="shared" si="3"/>
        <v>4.4323400619459647</v>
      </c>
    </row>
    <row r="36" spans="2:10" x14ac:dyDescent="0.2">
      <c r="B36" s="13" t="s">
        <v>35</v>
      </c>
      <c r="C36" s="14">
        <v>238</v>
      </c>
      <c r="D36" s="15">
        <v>205.5</v>
      </c>
      <c r="E36" s="15">
        <v>209.5</v>
      </c>
      <c r="F36" s="15">
        <v>205.5</v>
      </c>
      <c r="G36" s="16">
        <v>203.5</v>
      </c>
      <c r="H36" s="15">
        <f t="shared" si="2"/>
        <v>-0.97323600973236069</v>
      </c>
      <c r="I36" s="15">
        <f t="shared" si="3"/>
        <v>-14.495798319327733</v>
      </c>
    </row>
    <row r="37" spans="2:10" x14ac:dyDescent="0.2">
      <c r="B37" s="13" t="s">
        <v>25</v>
      </c>
      <c r="C37" s="14">
        <v>211.99004487278262</v>
      </c>
      <c r="D37" s="15">
        <v>173.02673877689952</v>
      </c>
      <c r="E37" s="15">
        <v>172.39832041526742</v>
      </c>
      <c r="F37" s="15">
        <v>174.68179734283646</v>
      </c>
      <c r="G37" s="16">
        <v>174.84417603500665</v>
      </c>
      <c r="H37" s="15">
        <f t="shared" si="2"/>
        <v>9.2956847616747496E-2</v>
      </c>
      <c r="I37" s="15">
        <f t="shared" si="3"/>
        <v>-17.522459066447013</v>
      </c>
    </row>
    <row r="38" spans="2:10" x14ac:dyDescent="0.2">
      <c r="B38" s="13" t="s">
        <v>26</v>
      </c>
      <c r="C38" s="14">
        <v>244</v>
      </c>
      <c r="D38" s="15">
        <v>221</v>
      </c>
      <c r="E38" s="15">
        <v>220</v>
      </c>
      <c r="F38" s="15">
        <v>221</v>
      </c>
      <c r="G38" s="16">
        <v>221</v>
      </c>
      <c r="H38" s="15">
        <f t="shared" si="2"/>
        <v>0</v>
      </c>
      <c r="I38" s="15">
        <f t="shared" si="3"/>
        <v>-9.4262295081967267</v>
      </c>
    </row>
    <row r="39" spans="2:10" x14ac:dyDescent="0.2">
      <c r="B39" s="13" t="s">
        <v>27</v>
      </c>
      <c r="C39" s="14">
        <v>187.95499999999998</v>
      </c>
      <c r="D39" s="15">
        <v>170.12</v>
      </c>
      <c r="E39" s="15">
        <v>175.72499999999999</v>
      </c>
      <c r="F39" s="15">
        <v>174.27</v>
      </c>
      <c r="G39" s="16">
        <v>171.17000000000002</v>
      </c>
      <c r="H39" s="15">
        <f t="shared" si="2"/>
        <v>-1.7788489126068754</v>
      </c>
      <c r="I39" s="15">
        <f t="shared" si="3"/>
        <v>-8.9303290681280032</v>
      </c>
    </row>
    <row r="40" spans="2:10" x14ac:dyDescent="0.2">
      <c r="B40" s="13" t="s">
        <v>29</v>
      </c>
      <c r="C40" s="14" t="s">
        <v>15</v>
      </c>
      <c r="D40" s="15" t="s">
        <v>15</v>
      </c>
      <c r="E40" s="15">
        <v>152.91999999999999</v>
      </c>
      <c r="F40" s="15" t="s">
        <v>15</v>
      </c>
      <c r="G40" s="16" t="s">
        <v>15</v>
      </c>
      <c r="H40" s="15" t="s">
        <v>15</v>
      </c>
      <c r="I40" s="15" t="s">
        <v>15</v>
      </c>
    </row>
    <row r="41" spans="2:10" x14ac:dyDescent="0.2">
      <c r="B41" s="13" t="s">
        <v>30</v>
      </c>
      <c r="C41" s="14">
        <v>188</v>
      </c>
      <c r="D41" s="15">
        <v>165</v>
      </c>
      <c r="E41" s="15">
        <v>165</v>
      </c>
      <c r="F41" s="15">
        <v>167.5</v>
      </c>
      <c r="G41" s="16">
        <v>166.5</v>
      </c>
      <c r="H41" s="15">
        <f t="shared" si="2"/>
        <v>-0.59701492537313072</v>
      </c>
      <c r="I41" s="15">
        <f t="shared" si="3"/>
        <v>-11.436170212765958</v>
      </c>
    </row>
    <row r="42" spans="2:10" x14ac:dyDescent="0.2">
      <c r="B42" s="23" t="s">
        <v>36</v>
      </c>
      <c r="C42" s="23"/>
      <c r="D42" s="23"/>
      <c r="E42" s="23"/>
      <c r="F42" s="23"/>
      <c r="G42" s="23"/>
      <c r="H42" s="23"/>
      <c r="I42" s="23"/>
    </row>
    <row r="43" spans="2:10" x14ac:dyDescent="0.2">
      <c r="B43" s="24" t="s">
        <v>33</v>
      </c>
      <c r="C43" s="25">
        <v>176.9</v>
      </c>
      <c r="D43" s="15">
        <v>162.69999999999999</v>
      </c>
      <c r="E43" s="15">
        <v>162.69999999999999</v>
      </c>
      <c r="F43" s="15">
        <v>162.69999999999999</v>
      </c>
      <c r="G43" s="26">
        <v>162.69999999999999</v>
      </c>
      <c r="H43" s="15">
        <f>((G43*100)/F43)-100</f>
        <v>0</v>
      </c>
      <c r="I43" s="15">
        <f>((G43*100)/C43)-100</f>
        <v>-8.0271339739966265</v>
      </c>
    </row>
    <row r="44" spans="2:10" x14ac:dyDescent="0.2">
      <c r="B44" s="13" t="s">
        <v>11</v>
      </c>
      <c r="C44" s="14">
        <v>168.73</v>
      </c>
      <c r="D44" s="15">
        <v>159.785</v>
      </c>
      <c r="E44" s="15">
        <v>159.785</v>
      </c>
      <c r="F44" s="15">
        <v>157.22500000000002</v>
      </c>
      <c r="G44" s="16">
        <v>157.22500000000002</v>
      </c>
      <c r="H44" s="15">
        <f t="shared" ref="H44:H61" si="4">((G44*100)/F44)-100</f>
        <v>0</v>
      </c>
      <c r="I44" s="15">
        <f t="shared" ref="I44:I61" si="5">((G44*100)/C44)-100</f>
        <v>-6.8185859064777929</v>
      </c>
    </row>
    <row r="45" spans="2:10" x14ac:dyDescent="0.2">
      <c r="B45" s="13" t="s">
        <v>13</v>
      </c>
      <c r="C45" s="14">
        <v>200.25</v>
      </c>
      <c r="D45" s="15">
        <v>172.66666666666666</v>
      </c>
      <c r="E45" s="15">
        <v>178</v>
      </c>
      <c r="F45" s="15">
        <v>182.25</v>
      </c>
      <c r="G45" s="16">
        <v>184.25</v>
      </c>
      <c r="H45" s="15">
        <f t="shared" si="4"/>
        <v>1.0973936899862764</v>
      </c>
      <c r="I45" s="15">
        <f t="shared" si="5"/>
        <v>-7.9900124843945122</v>
      </c>
    </row>
    <row r="46" spans="2:10" x14ac:dyDescent="0.2">
      <c r="B46" s="13" t="s">
        <v>16</v>
      </c>
      <c r="C46" s="14">
        <v>190</v>
      </c>
      <c r="D46" s="15">
        <v>220</v>
      </c>
      <c r="E46" s="15">
        <v>220</v>
      </c>
      <c r="F46" s="15">
        <v>200</v>
      </c>
      <c r="G46" s="16">
        <v>220</v>
      </c>
      <c r="H46" s="15">
        <f t="shared" si="4"/>
        <v>10</v>
      </c>
      <c r="I46" s="15">
        <f t="shared" si="5"/>
        <v>15.78947368421052</v>
      </c>
    </row>
    <row r="47" spans="2:10" x14ac:dyDescent="0.2">
      <c r="B47" s="13" t="s">
        <v>17</v>
      </c>
      <c r="C47" s="14">
        <v>209.26</v>
      </c>
      <c r="D47" s="15">
        <v>201.12</v>
      </c>
      <c r="E47" s="15">
        <v>201.69</v>
      </c>
      <c r="F47" s="15">
        <v>199.57</v>
      </c>
      <c r="G47" s="16">
        <v>196.82999999999998</v>
      </c>
      <c r="H47" s="15">
        <f t="shared" si="4"/>
        <v>-1.3729518464699026</v>
      </c>
      <c r="I47" s="15">
        <f t="shared" si="5"/>
        <v>-5.9399789735257542</v>
      </c>
    </row>
    <row r="48" spans="2:10" x14ac:dyDescent="0.2">
      <c r="B48" s="13" t="s">
        <v>18</v>
      </c>
      <c r="C48" s="14">
        <v>203.15</v>
      </c>
      <c r="D48" s="15">
        <v>191.32</v>
      </c>
      <c r="E48" s="15">
        <v>192.62</v>
      </c>
      <c r="F48" s="15">
        <v>192.12</v>
      </c>
      <c r="G48" s="16">
        <v>196.55</v>
      </c>
      <c r="H48" s="15">
        <f t="shared" si="4"/>
        <v>2.305850510097855</v>
      </c>
      <c r="I48" s="15">
        <f t="shared" si="5"/>
        <v>-3.2488309131183826</v>
      </c>
    </row>
    <row r="49" spans="2:10" x14ac:dyDescent="0.2">
      <c r="B49" s="13" t="s">
        <v>19</v>
      </c>
      <c r="C49" s="14">
        <v>185.9</v>
      </c>
      <c r="D49" s="15">
        <v>184.3</v>
      </c>
      <c r="E49" s="15">
        <v>186</v>
      </c>
      <c r="F49" s="15">
        <v>178.5</v>
      </c>
      <c r="G49" s="16">
        <v>207.1</v>
      </c>
      <c r="H49" s="15">
        <f>((G49*100)/F49)-100</f>
        <v>16.022408963585434</v>
      </c>
      <c r="I49" s="15">
        <f>((G49*100)/C49)-100</f>
        <v>11.403980634749857</v>
      </c>
    </row>
    <row r="50" spans="2:10" x14ac:dyDescent="0.2">
      <c r="B50" s="13" t="s">
        <v>34</v>
      </c>
      <c r="C50" s="14">
        <v>227.33333333333334</v>
      </c>
      <c r="D50" s="15">
        <v>206</v>
      </c>
      <c r="E50" s="15">
        <v>206</v>
      </c>
      <c r="F50" s="15">
        <v>212</v>
      </c>
      <c r="G50" s="16">
        <v>212.33333333333334</v>
      </c>
      <c r="H50" s="15">
        <f t="shared" si="4"/>
        <v>0.15723270440253145</v>
      </c>
      <c r="I50" s="15">
        <f t="shared" si="5"/>
        <v>-6.5982404692082071</v>
      </c>
    </row>
    <row r="51" spans="2:10" x14ac:dyDescent="0.2">
      <c r="B51" s="13" t="s">
        <v>20</v>
      </c>
      <c r="C51" s="14">
        <v>217.83333333333334</v>
      </c>
      <c r="D51" s="15">
        <v>211.83333333333334</v>
      </c>
      <c r="E51" s="15">
        <v>212.83333333333334</v>
      </c>
      <c r="F51" s="15">
        <v>215.25</v>
      </c>
      <c r="G51" s="16">
        <v>215.91666666666666</v>
      </c>
      <c r="H51" s="15">
        <f t="shared" si="4"/>
        <v>0.30971738288810968</v>
      </c>
      <c r="I51" s="15">
        <f t="shared" si="5"/>
        <v>-0.87987758224943491</v>
      </c>
    </row>
    <row r="52" spans="2:10" x14ac:dyDescent="0.2">
      <c r="B52" s="13" t="s">
        <v>21</v>
      </c>
      <c r="C52" s="14">
        <v>131.9311609622203</v>
      </c>
      <c r="D52" s="15">
        <v>137.4</v>
      </c>
      <c r="E52" s="15">
        <v>137.67099999999999</v>
      </c>
      <c r="F52" s="15">
        <v>141.44999999999999</v>
      </c>
      <c r="G52" s="16">
        <v>140.38</v>
      </c>
      <c r="H52" s="15">
        <f t="shared" si="4"/>
        <v>-0.75645104277128894</v>
      </c>
      <c r="I52" s="15">
        <f t="shared" si="5"/>
        <v>6.4039753581787267</v>
      </c>
    </row>
    <row r="53" spans="2:10" s="22" customFormat="1" x14ac:dyDescent="0.2">
      <c r="B53" s="17" t="s">
        <v>22</v>
      </c>
      <c r="C53" s="18">
        <v>168.24</v>
      </c>
      <c r="D53" s="19">
        <v>155.02000000000001</v>
      </c>
      <c r="E53" s="19">
        <v>156.74</v>
      </c>
      <c r="F53" s="19">
        <v>167.72</v>
      </c>
      <c r="G53" s="20">
        <v>165.74</v>
      </c>
      <c r="H53" s="19">
        <f t="shared" si="4"/>
        <v>-1.1805389935607025</v>
      </c>
      <c r="I53" s="19">
        <f t="shared" si="5"/>
        <v>-1.4859724203518851</v>
      </c>
      <c r="J53" s="21"/>
    </row>
    <row r="54" spans="2:10" x14ac:dyDescent="0.2">
      <c r="B54" s="13" t="s">
        <v>23</v>
      </c>
      <c r="C54" s="14">
        <v>191.035</v>
      </c>
      <c r="D54" s="15">
        <v>178.03</v>
      </c>
      <c r="E54" s="15">
        <v>177.68</v>
      </c>
      <c r="F54" s="15">
        <v>164.83</v>
      </c>
      <c r="G54" s="16">
        <v>170.57</v>
      </c>
      <c r="H54" s="15">
        <f t="shared" si="4"/>
        <v>3.4823757811078053</v>
      </c>
      <c r="I54" s="15">
        <f t="shared" si="5"/>
        <v>-10.712696626272674</v>
      </c>
    </row>
    <row r="55" spans="2:10" x14ac:dyDescent="0.2">
      <c r="B55" s="13" t="s">
        <v>35</v>
      </c>
      <c r="C55" s="14">
        <v>218.5</v>
      </c>
      <c r="D55" s="15">
        <v>200.5</v>
      </c>
      <c r="E55" s="15">
        <v>206.5</v>
      </c>
      <c r="F55" s="15">
        <v>205.5</v>
      </c>
      <c r="G55" s="16">
        <v>203.5</v>
      </c>
      <c r="H55" s="15">
        <f t="shared" si="4"/>
        <v>-0.97323600973236069</v>
      </c>
      <c r="I55" s="15">
        <f t="shared" si="5"/>
        <v>-6.8649885583524082</v>
      </c>
    </row>
    <row r="56" spans="2:10" x14ac:dyDescent="0.2">
      <c r="B56" s="13" t="s">
        <v>24</v>
      </c>
      <c r="C56" s="14" t="s">
        <v>15</v>
      </c>
      <c r="D56" s="15" t="s">
        <v>15</v>
      </c>
      <c r="E56" s="15">
        <v>157</v>
      </c>
      <c r="F56" s="15" t="s">
        <v>15</v>
      </c>
      <c r="G56" s="16">
        <v>177</v>
      </c>
      <c r="H56" s="15" t="s">
        <v>15</v>
      </c>
      <c r="I56" s="15" t="s">
        <v>15</v>
      </c>
    </row>
    <row r="57" spans="2:10" x14ac:dyDescent="0.2">
      <c r="B57" s="13" t="s">
        <v>25</v>
      </c>
      <c r="C57" s="14">
        <v>185.14108544506234</v>
      </c>
      <c r="D57" s="15">
        <v>168.29923225294053</v>
      </c>
      <c r="E57" s="15">
        <v>165.54962001520886</v>
      </c>
      <c r="F57" s="15">
        <v>167.77657517995644</v>
      </c>
      <c r="G57" s="16">
        <v>169.17355410954698</v>
      </c>
      <c r="H57" s="15">
        <f t="shared" si="4"/>
        <v>0.83264241631594871</v>
      </c>
      <c r="I57" s="15">
        <f t="shared" si="5"/>
        <v>-8.6245207524471823</v>
      </c>
    </row>
    <row r="58" spans="2:10" x14ac:dyDescent="0.2">
      <c r="B58" s="13" t="s">
        <v>26</v>
      </c>
      <c r="C58" s="14">
        <v>236</v>
      </c>
      <c r="D58" s="15">
        <v>219</v>
      </c>
      <c r="E58" s="15">
        <v>220</v>
      </c>
      <c r="F58" s="15">
        <v>220</v>
      </c>
      <c r="G58" s="16">
        <v>220</v>
      </c>
      <c r="H58" s="15">
        <f t="shared" si="4"/>
        <v>0</v>
      </c>
      <c r="I58" s="15">
        <f t="shared" si="5"/>
        <v>-6.7796610169491487</v>
      </c>
    </row>
    <row r="59" spans="2:10" x14ac:dyDescent="0.2">
      <c r="B59" s="13" t="s">
        <v>27</v>
      </c>
      <c r="C59" s="14">
        <v>173.74250000000001</v>
      </c>
      <c r="D59" s="15">
        <v>179.11749999999998</v>
      </c>
      <c r="E59" s="15">
        <v>186.39000000000001</v>
      </c>
      <c r="F59" s="15">
        <v>184.97500000000002</v>
      </c>
      <c r="G59" s="16">
        <v>187.37333333333333</v>
      </c>
      <c r="H59" s="15">
        <f t="shared" si="4"/>
        <v>1.2965716087759347</v>
      </c>
      <c r="I59" s="15">
        <f t="shared" si="5"/>
        <v>7.8454225841882703</v>
      </c>
    </row>
    <row r="60" spans="2:10" x14ac:dyDescent="0.2">
      <c r="B60" s="13" t="s">
        <v>29</v>
      </c>
      <c r="C60" s="14">
        <v>178.08</v>
      </c>
      <c r="D60" s="15">
        <v>157.69999999999999</v>
      </c>
      <c r="E60" s="15">
        <v>159.04</v>
      </c>
      <c r="F60" s="15">
        <v>162.19999999999999</v>
      </c>
      <c r="G60" s="16" t="s">
        <v>15</v>
      </c>
      <c r="H60" s="15" t="s">
        <v>15</v>
      </c>
      <c r="I60" s="15" t="s">
        <v>15</v>
      </c>
    </row>
    <row r="61" spans="2:10" x14ac:dyDescent="0.2">
      <c r="B61" s="13" t="s">
        <v>30</v>
      </c>
      <c r="C61" s="14">
        <v>182.5</v>
      </c>
      <c r="D61" s="15">
        <v>150.33333333333334</v>
      </c>
      <c r="E61" s="15">
        <v>155.66666666666666</v>
      </c>
      <c r="F61" s="15">
        <v>156.33333333333334</v>
      </c>
      <c r="G61" s="16">
        <v>158.66666666666666</v>
      </c>
      <c r="H61" s="15">
        <f t="shared" si="4"/>
        <v>1.4925373134328197</v>
      </c>
      <c r="I61" s="15">
        <f t="shared" si="5"/>
        <v>-13.05936073059361</v>
      </c>
    </row>
    <row r="62" spans="2:10" x14ac:dyDescent="0.2">
      <c r="B62" s="23" t="s">
        <v>37</v>
      </c>
      <c r="C62" s="23"/>
      <c r="D62" s="23"/>
      <c r="E62" s="23"/>
      <c r="F62" s="23"/>
      <c r="G62" s="23"/>
      <c r="H62" s="23"/>
      <c r="I62" s="23"/>
    </row>
    <row r="63" spans="2:10" x14ac:dyDescent="0.2">
      <c r="B63" s="13" t="s">
        <v>12</v>
      </c>
      <c r="C63" s="25">
        <v>212.89</v>
      </c>
      <c r="D63" s="15">
        <v>187.66</v>
      </c>
      <c r="E63" s="15">
        <v>191.49</v>
      </c>
      <c r="F63" s="15">
        <v>188.7</v>
      </c>
      <c r="G63" s="26">
        <v>189.87</v>
      </c>
      <c r="H63" s="15">
        <f>((G63*100)/F63)-100</f>
        <v>0.62003179650238849</v>
      </c>
      <c r="I63" s="15">
        <f>((G63*100)/C63)-100</f>
        <v>-10.813095965052369</v>
      </c>
    </row>
    <row r="64" spans="2:10" x14ac:dyDescent="0.2">
      <c r="B64" s="13" t="s">
        <v>13</v>
      </c>
      <c r="C64" s="14">
        <v>198.75</v>
      </c>
      <c r="D64" s="15">
        <v>177</v>
      </c>
      <c r="E64" s="15">
        <v>176.25</v>
      </c>
      <c r="F64" s="15">
        <v>175</v>
      </c>
      <c r="G64" s="16">
        <v>175.5</v>
      </c>
      <c r="H64" s="15">
        <f t="shared" ref="H64:H67" si="6">((G64*100)/F64)-100</f>
        <v>0.2857142857142918</v>
      </c>
      <c r="I64" s="15">
        <f t="shared" ref="I64:I67" si="7">((G64*100)/C64)-100</f>
        <v>-11.698113207547166</v>
      </c>
    </row>
    <row r="65" spans="2:11" x14ac:dyDescent="0.2">
      <c r="B65" s="13" t="s">
        <v>14</v>
      </c>
      <c r="C65" s="14" t="s">
        <v>15</v>
      </c>
      <c r="D65" s="15">
        <v>141.57</v>
      </c>
      <c r="E65" s="15" t="s">
        <v>15</v>
      </c>
      <c r="F65" s="15" t="s">
        <v>15</v>
      </c>
      <c r="G65" s="16">
        <v>142.57</v>
      </c>
      <c r="H65" s="15" t="s">
        <v>15</v>
      </c>
      <c r="I65" s="15" t="s">
        <v>15</v>
      </c>
    </row>
    <row r="66" spans="2:11" x14ac:dyDescent="0.2">
      <c r="B66" s="13" t="s">
        <v>21</v>
      </c>
      <c r="C66" s="14">
        <v>125.12701493796945</v>
      </c>
      <c r="D66" s="15">
        <v>119.95</v>
      </c>
      <c r="E66" s="15">
        <v>140</v>
      </c>
      <c r="F66" s="15" t="s">
        <v>15</v>
      </c>
      <c r="G66" s="16" t="s">
        <v>15</v>
      </c>
      <c r="H66" s="15" t="s">
        <v>15</v>
      </c>
      <c r="I66" s="15" t="s">
        <v>15</v>
      </c>
    </row>
    <row r="67" spans="2:11" x14ac:dyDescent="0.2">
      <c r="B67" s="13" t="s">
        <v>25</v>
      </c>
      <c r="C67" s="14">
        <v>162.49457184081135</v>
      </c>
      <c r="D67" s="15">
        <v>141.11606974017624</v>
      </c>
      <c r="E67" s="15">
        <v>144.05887048399057</v>
      </c>
      <c r="F67" s="15">
        <v>142.34635762528418</v>
      </c>
      <c r="G67" s="16">
        <v>145.30968683990417</v>
      </c>
      <c r="H67" s="15">
        <f t="shared" si="6"/>
        <v>2.0817738255170042</v>
      </c>
      <c r="I67" s="15">
        <f t="shared" si="7"/>
        <v>-10.575667116894493</v>
      </c>
    </row>
    <row r="68" spans="2:11" x14ac:dyDescent="0.2">
      <c r="B68" s="27" t="s">
        <v>38</v>
      </c>
      <c r="C68" s="27"/>
      <c r="D68" s="27"/>
      <c r="E68" s="27"/>
      <c r="F68" s="27"/>
      <c r="G68" s="27"/>
      <c r="H68" s="27"/>
      <c r="I68" s="27"/>
    </row>
    <row r="69" spans="2:11" x14ac:dyDescent="0.2">
      <c r="B69" s="28" t="s">
        <v>39</v>
      </c>
      <c r="C69" s="29">
        <v>431.15035452468351</v>
      </c>
      <c r="D69" s="15">
        <v>444.87799999999999</v>
      </c>
      <c r="E69" s="15">
        <v>459.60700000000003</v>
      </c>
      <c r="F69" s="15">
        <v>474.45100000000002</v>
      </c>
      <c r="G69" s="16">
        <v>453.26</v>
      </c>
      <c r="H69" s="30">
        <f>((G69*100)/F69)-100</f>
        <v>-4.4664254053632533</v>
      </c>
      <c r="I69" s="30">
        <f>((G69*100)/C69)-100</f>
        <v>5.1280592125897755</v>
      </c>
    </row>
    <row r="70" spans="2:11" x14ac:dyDescent="0.2">
      <c r="B70" s="31" t="s">
        <v>22</v>
      </c>
      <c r="C70" s="32">
        <v>522.07000000000005</v>
      </c>
      <c r="D70" s="33">
        <v>471.28</v>
      </c>
      <c r="E70" s="33">
        <v>469.97</v>
      </c>
      <c r="F70" s="33">
        <v>454.87</v>
      </c>
      <c r="G70" s="34">
        <v>472.74</v>
      </c>
      <c r="H70" s="30">
        <f>((G70*100)/F70)-100</f>
        <v>3.9285949831820091</v>
      </c>
      <c r="I70" s="30">
        <f>((G70*100)/C70)-100</f>
        <v>-9.4489244737295905</v>
      </c>
      <c r="J70" s="35"/>
      <c r="K70" s="21"/>
    </row>
    <row r="71" spans="2:11" ht="12.75" thickBot="1" x14ac:dyDescent="0.25">
      <c r="B71" s="36" t="s">
        <v>25</v>
      </c>
      <c r="C71" s="37">
        <v>519.70000000000005</v>
      </c>
      <c r="D71" s="38">
        <v>495.91779811656147</v>
      </c>
      <c r="E71" s="38">
        <v>495.48930421927184</v>
      </c>
      <c r="F71" s="38">
        <v>498.24651784912487</v>
      </c>
      <c r="G71" s="39">
        <v>501.95163904601236</v>
      </c>
      <c r="H71" s="40">
        <f>((G71*100)/F71)-100</f>
        <v>0.74363213071355005</v>
      </c>
      <c r="I71" s="40">
        <f>((G71*100)/C71)-100</f>
        <v>-3.415116596880452</v>
      </c>
    </row>
    <row r="72" spans="2:11" ht="12.75" thickTop="1" x14ac:dyDescent="0.2">
      <c r="B72" s="28"/>
      <c r="C72" s="15"/>
      <c r="D72" s="15"/>
      <c r="E72" s="15"/>
      <c r="F72" s="15"/>
      <c r="G72" s="15"/>
      <c r="H72" s="30"/>
      <c r="I72" s="30"/>
    </row>
    <row r="73" spans="2:11" x14ac:dyDescent="0.2">
      <c r="B73" s="41" t="s">
        <v>40</v>
      </c>
      <c r="C73" s="42"/>
      <c r="D73" s="42"/>
      <c r="E73" s="43"/>
      <c r="F73" s="43"/>
      <c r="G73" s="43"/>
      <c r="H73" s="43"/>
      <c r="I73" s="41"/>
    </row>
    <row r="74" spans="2:11" x14ac:dyDescent="0.2">
      <c r="B74" s="41" t="s">
        <v>41</v>
      </c>
      <c r="C74" s="44"/>
      <c r="D74" s="44"/>
      <c r="E74" s="45"/>
      <c r="F74" s="45"/>
      <c r="G74" s="45"/>
      <c r="H74" s="45"/>
      <c r="I74" s="41"/>
    </row>
    <row r="75" spans="2:11" x14ac:dyDescent="0.2">
      <c r="B75" s="41" t="s">
        <v>42</v>
      </c>
      <c r="C75" s="46"/>
      <c r="D75" s="46"/>
      <c r="E75" s="46"/>
      <c r="F75" s="46"/>
      <c r="G75" s="46"/>
      <c r="H75" s="46"/>
      <c r="I75" s="46"/>
    </row>
    <row r="76" spans="2:11" x14ac:dyDescent="0.2">
      <c r="B76" s="46"/>
      <c r="C76" s="46"/>
      <c r="D76" s="47"/>
      <c r="E76" s="47"/>
      <c r="F76" s="47"/>
      <c r="G76" s="48"/>
      <c r="H76" s="46"/>
      <c r="I76" s="46"/>
    </row>
    <row r="77" spans="2:11" x14ac:dyDescent="0.2">
      <c r="B77" s="46"/>
      <c r="C77" s="46"/>
      <c r="D77" s="47"/>
      <c r="E77" s="48"/>
      <c r="F77" s="46" t="s">
        <v>43</v>
      </c>
      <c r="G77" s="46"/>
      <c r="H77" s="46"/>
      <c r="I77" s="46"/>
    </row>
    <row r="82" spans="5:6" x14ac:dyDescent="0.2">
      <c r="E82" s="21"/>
    </row>
    <row r="83" spans="5:6" x14ac:dyDescent="0.2">
      <c r="F83" s="21"/>
    </row>
  </sheetData>
  <mergeCells count="9">
    <mergeCell ref="B42:I42"/>
    <mergeCell ref="B62:I62"/>
    <mergeCell ref="B68:I68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46_49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2025-12-15T08:25:53Z</dcterms:created>
  <dcterms:modified xsi:type="dcterms:W3CDTF">2025-12-15T08:26:53Z</dcterms:modified>
</cp:coreProperties>
</file>