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A54965A6-C9EF-45FC-838B-A638DB00368D}" xr6:coauthVersionLast="47" xr6:coauthVersionMax="47" xr10:uidLastSave="{00000000-0000-0000-0000-000000000000}"/>
  <bookViews>
    <workbookView xWindow="-120" yWindow="-120" windowWidth="29040" windowHeight="17520" xr2:uid="{0FEF8612-803C-4D4E-B8D6-0F40683A8663}"/>
  </bookViews>
  <sheets>
    <sheet name="44_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I71" i="1"/>
  <c r="H71" i="1"/>
  <c r="I70" i="1"/>
  <c r="H70" i="1"/>
  <c r="I68" i="1"/>
  <c r="H68" i="1"/>
  <c r="I67" i="1"/>
  <c r="H67" i="1"/>
  <c r="I65" i="1"/>
  <c r="H65" i="1"/>
  <c r="I64" i="1"/>
  <c r="H64" i="1"/>
  <c r="I62" i="1"/>
  <c r="H62" i="1"/>
  <c r="H61" i="1"/>
  <c r="I60" i="1"/>
  <c r="H60" i="1"/>
  <c r="I59" i="1"/>
  <c r="H59" i="1"/>
  <c r="I58" i="1"/>
  <c r="H58" i="1"/>
  <c r="I57" i="1"/>
  <c r="I56" i="1"/>
  <c r="H56" i="1"/>
  <c r="I55" i="1"/>
  <c r="H55" i="1"/>
  <c r="I54" i="1"/>
  <c r="H54" i="1"/>
  <c r="I53" i="1"/>
  <c r="H53" i="1"/>
  <c r="I52" i="1"/>
  <c r="H52" i="1"/>
  <c r="I51" i="1"/>
  <c r="H51" i="1"/>
  <c r="H50" i="1"/>
  <c r="I49" i="1"/>
  <c r="H49" i="1"/>
  <c r="I48" i="1"/>
  <c r="H48" i="1"/>
  <c r="I47" i="1"/>
  <c r="H47" i="1"/>
  <c r="I46" i="1"/>
  <c r="H46" i="1"/>
  <c r="H45" i="1"/>
  <c r="I44" i="1"/>
  <c r="H44" i="1"/>
  <c r="I42" i="1"/>
  <c r="H42" i="1"/>
  <c r="I41" i="1"/>
  <c r="I40" i="1"/>
  <c r="H40" i="1"/>
  <c r="I39" i="1"/>
  <c r="H39" i="1"/>
  <c r="I38" i="1"/>
  <c r="H38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I24" i="1"/>
  <c r="I23" i="1"/>
  <c r="H23" i="1"/>
  <c r="I22" i="1"/>
  <c r="H22" i="1"/>
  <c r="I21" i="1"/>
  <c r="H21" i="1"/>
  <c r="I20" i="1"/>
  <c r="H20" i="1"/>
  <c r="I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<sst xmlns="http://schemas.openxmlformats.org/spreadsheetml/2006/main" count="120" uniqueCount="44">
  <si>
    <t>Grūdų ir rapsų vidutinės kainos (augintojų) ES šalyse, EUR/t</t>
  </si>
  <si>
    <t xml:space="preserve">                    Data
Valstybė</t>
  </si>
  <si>
    <t>Pokytis, %</t>
  </si>
  <si>
    <t>47 sav. 
(11 18–24)</t>
  </si>
  <si>
    <t>44 sav. 
(10 27–11 02)</t>
  </si>
  <si>
    <t>45 sav. 
(11 03–09)</t>
  </si>
  <si>
    <t>46 sav. 
(11 10–16)</t>
  </si>
  <si>
    <t>47 sav. 
(11 17–23)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</si>
  <si>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</si>
  <si>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</si>
  <si>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</si>
  <si>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</si>
  <si>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</si>
  <si>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</si>
  <si>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</si>
  <si>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</si>
  <si>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</si>
  <si>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</si>
  <si>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</si>
  <si>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</si>
  <si>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</si>
  <si>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</si>
  <si>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</si>
  <si>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</si>
  <si>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</si>
  <si>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</si>
  <si>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</si>
  <si>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</si>
  <si>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</si>
  <si>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</si>
  <si>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</si>
  <si>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</si>
  <si>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</si>
  <si>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</si>
  <si>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</si>
  <si>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</si>
  <si>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</si>
  <si>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</si>
  <si>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</si>
  <si>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</si>
  <si>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2025 m. 47 savaitę su  46 savaite</t>
  </si>
  <si>
    <t>** lyginant 2025 m. 47 savaitę su 2024 m. 47 savaite</t>
  </si>
  <si>
    <t>Pastaba: Lietuvos maistinių ir pašarinių kviečių, pašarinių miežių, maistinių rugių ir rapsų 44, 45 ir  46 savaičių kainos patikslintos  2025-12-01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</si>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</sst>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253F69-25B4-45C6-9702-B7883A63D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1034-8E87-435B-B2E5-DDBA677C79A6}">
  <dimension ref="B2:K84"/>
  <sheetViews>
    <sheetView showGridLines="0" showRowColHeaders="0" tabSelected="1" zoomScaleNormal="100" workbookViewId="0">
      <selection activeCell="M90" sqref="M90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2024</v>
      </c>
      <c r="D4" s="5">
        <v>2025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201.59714285714287</v>
      </c>
      <c r="D7" s="15">
        <v>175.67000000000002</v>
      </c>
      <c r="E7" s="15">
        <v>176.76428571428571</v>
      </c>
      <c r="F7" s="15">
        <v>176.4</v>
      </c>
      <c r="G7" s="16">
        <v>176.76428571428573</v>
      </c>
      <c r="H7" s="15">
        <f t="shared" ref="H7:H25" si="0">((G7*100)/F7)-100</f>
        <v>0.20651117589893886</v>
      </c>
      <c r="I7" s="15">
        <f t="shared" ref="I7:I25" si="1">((G7*100)/C7)-100</f>
        <v>-12.318060063209515</v>
      </c>
    </row>
    <row r="8" spans="2:9" x14ac:dyDescent="0.2">
      <c r="B8" s="13" t="s">
        <v>12</v>
      </c>
      <c r="C8" s="14">
        <v>204.83</v>
      </c>
      <c r="D8" s="15">
        <v>185.87</v>
      </c>
      <c r="E8" s="15">
        <v>192.37</v>
      </c>
      <c r="F8" s="15">
        <v>194.72</v>
      </c>
      <c r="G8" s="16">
        <v>184.5</v>
      </c>
      <c r="H8" s="15">
        <f t="shared" si="0"/>
        <v>-5.2485620377978677</v>
      </c>
      <c r="I8" s="15">
        <f t="shared" si="1"/>
        <v>-9.9253039105599754</v>
      </c>
    </row>
    <row r="9" spans="2:9" x14ac:dyDescent="0.2">
      <c r="B9" s="13" t="s">
        <v>13</v>
      </c>
      <c r="C9" s="14">
        <v>228.66666666666666</v>
      </c>
      <c r="D9" s="15">
        <v>188.75</v>
      </c>
      <c r="E9" s="15">
        <v>195.375</v>
      </c>
      <c r="F9" s="15">
        <v>191.875</v>
      </c>
      <c r="G9" s="16">
        <v>192.75</v>
      </c>
      <c r="H9" s="15">
        <f t="shared" si="0"/>
        <v>0.45602605863192025</v>
      </c>
      <c r="I9" s="15">
        <f t="shared" si="1"/>
        <v>-15.706997084548107</v>
      </c>
    </row>
    <row r="10" spans="2:9" x14ac:dyDescent="0.2">
      <c r="B10" s="13" t="s">
        <v>14</v>
      </c>
      <c r="C10" s="14">
        <v>216.29</v>
      </c>
      <c r="D10" s="15" t="s">
        <v>15</v>
      </c>
      <c r="E10" s="15" t="s">
        <v>15</v>
      </c>
      <c r="F10" s="15">
        <v>160.32</v>
      </c>
      <c r="G10" s="16" t="s">
        <v>15</v>
      </c>
      <c r="H10" s="15" t="s">
        <v>15</v>
      </c>
      <c r="I10" s="15" t="s">
        <v>15</v>
      </c>
    </row>
    <row r="11" spans="2:9" x14ac:dyDescent="0.2">
      <c r="B11" s="13" t="s">
        <v>16</v>
      </c>
      <c r="C11" s="14">
        <v>200</v>
      </c>
      <c r="D11" s="15">
        <v>240</v>
      </c>
      <c r="E11" s="15">
        <v>240</v>
      </c>
      <c r="F11" s="15">
        <v>240</v>
      </c>
      <c r="G11" s="16">
        <v>240</v>
      </c>
      <c r="H11" s="15">
        <f t="shared" si="0"/>
        <v>0</v>
      </c>
      <c r="I11" s="15">
        <f t="shared" si="1"/>
        <v>20</v>
      </c>
    </row>
    <row r="12" spans="2:9" x14ac:dyDescent="0.2">
      <c r="B12" s="13" t="s">
        <v>17</v>
      </c>
      <c r="C12" s="14">
        <v>228.85999999999999</v>
      </c>
      <c r="D12" s="15">
        <v>211.60000000000002</v>
      </c>
      <c r="E12" s="15">
        <v>229.2</v>
      </c>
      <c r="F12" s="15">
        <v>214.57999999999998</v>
      </c>
      <c r="G12" s="16">
        <v>231.14999999999998</v>
      </c>
      <c r="H12" s="15">
        <f t="shared" si="0"/>
        <v>7.7220617019293485</v>
      </c>
      <c r="I12" s="15">
        <f t="shared" si="1"/>
        <v>1.00061172769378</v>
      </c>
    </row>
    <row r="13" spans="2:9" x14ac:dyDescent="0.2">
      <c r="B13" s="13" t="s">
        <v>18</v>
      </c>
      <c r="C13" s="14">
        <v>226.05</v>
      </c>
      <c r="D13" s="15">
        <v>191.99</v>
      </c>
      <c r="E13" s="15">
        <v>195.97</v>
      </c>
      <c r="F13" s="15">
        <v>193.62</v>
      </c>
      <c r="G13" s="16">
        <v>191.62</v>
      </c>
      <c r="H13" s="15">
        <f t="shared" si="0"/>
        <v>-1.0329511414110186</v>
      </c>
      <c r="I13" s="15">
        <f t="shared" si="1"/>
        <v>-15.231143552311437</v>
      </c>
    </row>
    <row r="14" spans="2:9" x14ac:dyDescent="0.2">
      <c r="B14" s="13" t="s">
        <v>19</v>
      </c>
      <c r="C14" s="14">
        <v>205.8</v>
      </c>
      <c r="D14" s="15">
        <v>193.3</v>
      </c>
      <c r="E14" s="15">
        <v>189.5</v>
      </c>
      <c r="F14" s="15">
        <v>200.2</v>
      </c>
      <c r="G14" s="16">
        <v>203.3</v>
      </c>
      <c r="H14" s="15">
        <f>((G14*100)/F14)-100</f>
        <v>1.5484515484515526</v>
      </c>
      <c r="I14" s="15">
        <f>((G14*100)/C14)-100</f>
        <v>-1.2147716229348902</v>
      </c>
    </row>
    <row r="15" spans="2:9" x14ac:dyDescent="0.2">
      <c r="B15" s="13" t="s">
        <v>20</v>
      </c>
      <c r="C15" s="14">
        <v>230.14545454545453</v>
      </c>
      <c r="D15" s="15">
        <v>220.76</v>
      </c>
      <c r="E15" s="15">
        <v>221.35999999999999</v>
      </c>
      <c r="F15" s="15">
        <v>222.66</v>
      </c>
      <c r="G15" s="16">
        <v>223.41</v>
      </c>
      <c r="H15" s="15">
        <f t="shared" si="0"/>
        <v>0.3368364322285089</v>
      </c>
      <c r="I15" s="15">
        <f t="shared" si="1"/>
        <v>-2.9266076789382112</v>
      </c>
    </row>
    <row r="16" spans="2:9" x14ac:dyDescent="0.2">
      <c r="B16" s="13" t="s">
        <v>21</v>
      </c>
      <c r="C16" s="14">
        <v>200.74569639936126</v>
      </c>
      <c r="D16" s="15">
        <v>173.70400000000001</v>
      </c>
      <c r="E16" s="15">
        <v>176.92500000000001</v>
      </c>
      <c r="F16" s="15">
        <v>172.76499999999999</v>
      </c>
      <c r="G16" s="16">
        <v>177.43</v>
      </c>
      <c r="H16" s="15">
        <f t="shared" si="0"/>
        <v>2.7001996932249028</v>
      </c>
      <c r="I16" s="15">
        <f t="shared" si="1"/>
        <v>-11.614543583030184</v>
      </c>
    </row>
    <row r="17" spans="2:10" s="22" customFormat="1" x14ac:dyDescent="0.2">
      <c r="B17" s="17" t="s">
        <v>22</v>
      </c>
      <c r="C17" s="18">
        <v>214.59</v>
      </c>
      <c r="D17" s="19">
        <v>177.85</v>
      </c>
      <c r="E17" s="19">
        <v>176.83</v>
      </c>
      <c r="F17" s="19">
        <v>176.56</v>
      </c>
      <c r="G17" s="20">
        <v>177.46</v>
      </c>
      <c r="H17" s="19">
        <f t="shared" si="0"/>
        <v>0.5097417308563621</v>
      </c>
      <c r="I17" s="19">
        <f t="shared" si="1"/>
        <v>-17.30276340929214</v>
      </c>
      <c r="J17" s="21"/>
    </row>
    <row r="18" spans="2:10" x14ac:dyDescent="0.2">
      <c r="B18" s="13" t="s">
        <v>23</v>
      </c>
      <c r="C18" s="14">
        <v>197.54333333333332</v>
      </c>
      <c r="D18" s="15">
        <v>187.96666666666667</v>
      </c>
      <c r="E18" s="15">
        <v>187.85999999999999</v>
      </c>
      <c r="F18" s="15">
        <v>191.21666666666667</v>
      </c>
      <c r="G18" s="16">
        <v>189.99333333333334</v>
      </c>
      <c r="H18" s="15">
        <f t="shared" si="0"/>
        <v>-0.63976292164210236</v>
      </c>
      <c r="I18" s="15">
        <f t="shared" si="1"/>
        <v>-3.8219462396436086</v>
      </c>
    </row>
    <row r="19" spans="2:10" x14ac:dyDescent="0.2">
      <c r="B19" s="13" t="s">
        <v>24</v>
      </c>
      <c r="C19" s="14">
        <v>277.5</v>
      </c>
      <c r="D19" s="15" t="s">
        <v>15</v>
      </c>
      <c r="E19" s="15" t="s">
        <v>15</v>
      </c>
      <c r="F19" s="15" t="s">
        <v>15</v>
      </c>
      <c r="G19" s="16">
        <v>199.5</v>
      </c>
      <c r="H19" s="15" t="s">
        <v>15</v>
      </c>
      <c r="I19" s="15">
        <f t="shared" si="1"/>
        <v>-28.108108108108112</v>
      </c>
    </row>
    <row r="20" spans="2:10" x14ac:dyDescent="0.2">
      <c r="B20" s="13" t="s">
        <v>25</v>
      </c>
      <c r="C20" s="14">
        <v>216.67897360162453</v>
      </c>
      <c r="D20" s="15">
        <v>182.17984190654857</v>
      </c>
      <c r="E20" s="15">
        <v>181.00526090615466</v>
      </c>
      <c r="F20" s="15">
        <v>181.29987519382777</v>
      </c>
      <c r="G20" s="16">
        <v>180.66399331188981</v>
      </c>
      <c r="H20" s="15">
        <f t="shared" si="0"/>
        <v>-0.3507348702022739</v>
      </c>
      <c r="I20" s="15">
        <f t="shared" si="1"/>
        <v>-16.621354481745939</v>
      </c>
    </row>
    <row r="21" spans="2:10" x14ac:dyDescent="0.2">
      <c r="B21" s="13" t="s">
        <v>26</v>
      </c>
      <c r="C21" s="14">
        <v>258</v>
      </c>
      <c r="D21" s="15">
        <v>235</v>
      </c>
      <c r="E21" s="15">
        <v>226</v>
      </c>
      <c r="F21" s="15">
        <v>228</v>
      </c>
      <c r="G21" s="16">
        <v>230</v>
      </c>
      <c r="H21" s="15">
        <f t="shared" si="0"/>
        <v>0.87719298245613686</v>
      </c>
      <c r="I21" s="15">
        <f t="shared" si="1"/>
        <v>-10.852713178294579</v>
      </c>
    </row>
    <row r="22" spans="2:10" x14ac:dyDescent="0.2">
      <c r="B22" s="13" t="s">
        <v>27</v>
      </c>
      <c r="C22" s="14">
        <v>207.5675</v>
      </c>
      <c r="D22" s="15">
        <v>192.9375</v>
      </c>
      <c r="E22" s="15">
        <v>192.26</v>
      </c>
      <c r="F22" s="15">
        <v>188.55499999999998</v>
      </c>
      <c r="G22" s="16">
        <v>188.45499999999998</v>
      </c>
      <c r="H22" s="15">
        <f t="shared" si="0"/>
        <v>-5.3034923497108366E-2</v>
      </c>
      <c r="I22" s="15">
        <f t="shared" si="1"/>
        <v>-9.2078480494296997</v>
      </c>
    </row>
    <row r="23" spans="2:10" x14ac:dyDescent="0.2">
      <c r="B23" s="13" t="s">
        <v>28</v>
      </c>
      <c r="C23" s="14">
        <v>249.67</v>
      </c>
      <c r="D23" s="15">
        <v>214.87</v>
      </c>
      <c r="E23" s="15">
        <v>227.28</v>
      </c>
      <c r="F23" s="15">
        <v>220.38</v>
      </c>
      <c r="G23" s="16">
        <v>224.12</v>
      </c>
      <c r="H23" s="15">
        <f t="shared" si="0"/>
        <v>1.6970686995190079</v>
      </c>
      <c r="I23" s="15">
        <f t="shared" si="1"/>
        <v>-10.233508230864743</v>
      </c>
    </row>
    <row r="24" spans="2:10" x14ac:dyDescent="0.2">
      <c r="B24" s="13" t="s">
        <v>29</v>
      </c>
      <c r="C24" s="14">
        <v>219.84</v>
      </c>
      <c r="D24" s="15">
        <v>214.72</v>
      </c>
      <c r="E24" s="15">
        <v>195.72</v>
      </c>
      <c r="F24" s="15" t="s">
        <v>15</v>
      </c>
      <c r="G24" s="16">
        <v>183.95</v>
      </c>
      <c r="H24" s="15" t="s">
        <v>15</v>
      </c>
      <c r="I24" s="15">
        <f t="shared" si="1"/>
        <v>-16.325509461426492</v>
      </c>
    </row>
    <row r="25" spans="2:10" x14ac:dyDescent="0.2">
      <c r="B25" s="13" t="s">
        <v>30</v>
      </c>
      <c r="C25" s="14">
        <v>213</v>
      </c>
      <c r="D25" s="15">
        <v>182</v>
      </c>
      <c r="E25" s="15">
        <v>183</v>
      </c>
      <c r="F25" s="15">
        <v>180.5</v>
      </c>
      <c r="G25" s="16">
        <v>181</v>
      </c>
      <c r="H25" s="15">
        <f t="shared" si="0"/>
        <v>0.27700831024930039</v>
      </c>
      <c r="I25" s="15">
        <f t="shared" si="1"/>
        <v>-15.02347417840376</v>
      </c>
    </row>
    <row r="26" spans="2:10" x14ac:dyDescent="0.2">
      <c r="B26" s="13" t="s">
        <v>31</v>
      </c>
      <c r="C26" s="14">
        <v>217.1</v>
      </c>
      <c r="D26" s="15">
        <v>192.99</v>
      </c>
      <c r="E26" s="15">
        <v>192.04</v>
      </c>
      <c r="F26" s="15">
        <v>191.46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197.7</v>
      </c>
      <c r="D28" s="15">
        <v>164.25</v>
      </c>
      <c r="E28" s="15">
        <v>164.9</v>
      </c>
      <c r="F28" s="15">
        <v>161.69999999999999</v>
      </c>
      <c r="G28" s="26">
        <v>161.69999999999999</v>
      </c>
      <c r="H28" s="15">
        <f>((G28*100)/F28)-100</f>
        <v>0</v>
      </c>
      <c r="I28" s="15">
        <f>((G28*100)/C28)-100</f>
        <v>-18.209408194233689</v>
      </c>
    </row>
    <row r="29" spans="2:10" x14ac:dyDescent="0.2">
      <c r="B29" s="13" t="s">
        <v>11</v>
      </c>
      <c r="C29" s="14">
        <v>190.27571428571429</v>
      </c>
      <c r="D29" s="15">
        <v>166.46571428571428</v>
      </c>
      <c r="E29" s="15">
        <v>166.53857142857143</v>
      </c>
      <c r="F29" s="15">
        <v>166.90428571428569</v>
      </c>
      <c r="G29" s="16">
        <v>167.26999999999998</v>
      </c>
      <c r="H29" s="15">
        <f t="shared" ref="H29:H42" si="2">((G29*100)/F29)-100</f>
        <v>0.21911617436855124</v>
      </c>
      <c r="I29" s="15">
        <f t="shared" ref="I29:I42" si="3">((G29*100)/C29)-100</f>
        <v>-12.090725488576723</v>
      </c>
    </row>
    <row r="30" spans="2:10" x14ac:dyDescent="0.2">
      <c r="B30" s="13" t="s">
        <v>13</v>
      </c>
      <c r="C30" s="14">
        <v>213.16666666666666</v>
      </c>
      <c r="D30" s="15">
        <v>180.33333333333334</v>
      </c>
      <c r="E30" s="15">
        <v>186.625</v>
      </c>
      <c r="F30" s="15">
        <v>183.4</v>
      </c>
      <c r="G30" s="16">
        <v>184</v>
      </c>
      <c r="H30" s="15">
        <f t="shared" si="2"/>
        <v>0.3271537622682672</v>
      </c>
      <c r="I30" s="15">
        <f t="shared" si="3"/>
        <v>-13.682564503518364</v>
      </c>
    </row>
    <row r="31" spans="2:10" x14ac:dyDescent="0.2">
      <c r="B31" s="13" t="s">
        <v>16</v>
      </c>
      <c r="C31" s="14">
        <v>180.5</v>
      </c>
      <c r="D31" s="15">
        <v>199</v>
      </c>
      <c r="E31" s="15">
        <v>201</v>
      </c>
      <c r="F31" s="15">
        <v>201</v>
      </c>
      <c r="G31" s="16">
        <v>201</v>
      </c>
      <c r="H31" s="15">
        <f>((G31*100)/F31)-100</f>
        <v>0</v>
      </c>
      <c r="I31" s="15">
        <f>((G31*100)/C31)-100</f>
        <v>11.3573407202216</v>
      </c>
    </row>
    <row r="32" spans="2:10" x14ac:dyDescent="0.2">
      <c r="B32" s="13" t="s">
        <v>34</v>
      </c>
      <c r="C32" s="14">
        <v>240</v>
      </c>
      <c r="D32" s="15">
        <v>211.33333333333334</v>
      </c>
      <c r="E32" s="15">
        <v>212</v>
      </c>
      <c r="F32" s="15">
        <v>212.33333333333334</v>
      </c>
      <c r="G32" s="16">
        <v>212.33333333333334</v>
      </c>
      <c r="H32" s="15">
        <f t="shared" si="2"/>
        <v>0</v>
      </c>
      <c r="I32" s="15">
        <f t="shared" si="3"/>
        <v>-11.527777777777771</v>
      </c>
    </row>
    <row r="33" spans="2:10" x14ac:dyDescent="0.2">
      <c r="B33" s="13" t="s">
        <v>21</v>
      </c>
      <c r="C33" s="14">
        <v>172.05990610185472</v>
      </c>
      <c r="D33" s="15">
        <v>164.006</v>
      </c>
      <c r="E33" s="15">
        <v>149.48400000000001</v>
      </c>
      <c r="F33" s="15">
        <v>155.666</v>
      </c>
      <c r="G33" s="16">
        <v>156.59</v>
      </c>
      <c r="H33" s="15">
        <f t="shared" si="2"/>
        <v>0.59357855922294789</v>
      </c>
      <c r="I33" s="15">
        <f t="shared" si="3"/>
        <v>-8.9909999675909233</v>
      </c>
    </row>
    <row r="34" spans="2:10" s="22" customFormat="1" x14ac:dyDescent="0.2">
      <c r="B34" s="17" t="s">
        <v>22</v>
      </c>
      <c r="C34" s="18">
        <v>182.29</v>
      </c>
      <c r="D34" s="19">
        <v>158.91</v>
      </c>
      <c r="E34" s="19">
        <v>178.89</v>
      </c>
      <c r="F34" s="19">
        <v>159.75</v>
      </c>
      <c r="G34" s="20">
        <v>155.22999999999999</v>
      </c>
      <c r="H34" s="19">
        <f t="shared" si="2"/>
        <v>-2.8294209702660567</v>
      </c>
      <c r="I34" s="19">
        <f t="shared" si="3"/>
        <v>-14.844478578089863</v>
      </c>
      <c r="J34" s="21"/>
    </row>
    <row r="35" spans="2:10" x14ac:dyDescent="0.2">
      <c r="B35" s="13" t="s">
        <v>23</v>
      </c>
      <c r="C35" s="14">
        <v>192.6</v>
      </c>
      <c r="D35" s="15">
        <v>195.73500000000001</v>
      </c>
      <c r="E35" s="15">
        <v>188.11</v>
      </c>
      <c r="F35" s="15">
        <v>191.33</v>
      </c>
      <c r="G35" s="16">
        <v>193.345</v>
      </c>
      <c r="H35" s="15">
        <f t="shared" si="2"/>
        <v>1.0531542361365069</v>
      </c>
      <c r="I35" s="15">
        <f t="shared" si="3"/>
        <v>0.38681204569054728</v>
      </c>
    </row>
    <row r="36" spans="2:10" x14ac:dyDescent="0.2">
      <c r="B36" s="13" t="s">
        <v>35</v>
      </c>
      <c r="C36" s="14">
        <v>238.5</v>
      </c>
      <c r="D36" s="15">
        <v>206.5</v>
      </c>
      <c r="E36" s="15">
        <v>207.5</v>
      </c>
      <c r="F36" s="15">
        <v>205.5</v>
      </c>
      <c r="G36" s="16">
        <v>209.5</v>
      </c>
      <c r="H36" s="15">
        <f t="shared" si="2"/>
        <v>1.9464720194647214</v>
      </c>
      <c r="I36" s="15">
        <f t="shared" si="3"/>
        <v>-12.15932914046121</v>
      </c>
    </row>
    <row r="37" spans="2:10" x14ac:dyDescent="0.2">
      <c r="B37" s="13" t="s">
        <v>24</v>
      </c>
      <c r="C37" s="14">
        <v>202</v>
      </c>
      <c r="D37" s="15">
        <v>173</v>
      </c>
      <c r="E37" s="15" t="s">
        <v>15</v>
      </c>
      <c r="F37" s="15" t="s">
        <v>15</v>
      </c>
      <c r="G37" s="16" t="s">
        <v>15</v>
      </c>
      <c r="H37" s="15" t="s">
        <v>15</v>
      </c>
      <c r="I37" s="15" t="s">
        <v>15</v>
      </c>
    </row>
    <row r="38" spans="2:10" x14ac:dyDescent="0.2">
      <c r="B38" s="13" t="s">
        <v>25</v>
      </c>
      <c r="C38" s="14">
        <v>209.7563226878346</v>
      </c>
      <c r="D38" s="15">
        <v>177.70194152333457</v>
      </c>
      <c r="E38" s="15">
        <v>173.01282081419458</v>
      </c>
      <c r="F38" s="15">
        <v>173.02673877689952</v>
      </c>
      <c r="G38" s="16">
        <v>172.39832041526742</v>
      </c>
      <c r="H38" s="15">
        <f t="shared" si="2"/>
        <v>-0.36319147322217304</v>
      </c>
      <c r="I38" s="15">
        <f t="shared" si="3"/>
        <v>-17.81019127045073</v>
      </c>
    </row>
    <row r="39" spans="2:10" x14ac:dyDescent="0.2">
      <c r="B39" s="13" t="s">
        <v>26</v>
      </c>
      <c r="C39" s="14">
        <v>244</v>
      </c>
      <c r="D39" s="15">
        <v>225</v>
      </c>
      <c r="E39" s="15">
        <v>223</v>
      </c>
      <c r="F39" s="15">
        <v>221</v>
      </c>
      <c r="G39" s="16">
        <v>220</v>
      </c>
      <c r="H39" s="15">
        <f t="shared" si="2"/>
        <v>-0.45248868778280382</v>
      </c>
      <c r="I39" s="15">
        <f t="shared" si="3"/>
        <v>-9.8360655737704974</v>
      </c>
    </row>
    <row r="40" spans="2:10" x14ac:dyDescent="0.2">
      <c r="B40" s="13" t="s">
        <v>27</v>
      </c>
      <c r="C40" s="14">
        <v>192.76333333333332</v>
      </c>
      <c r="D40" s="15">
        <v>175.5</v>
      </c>
      <c r="E40" s="15">
        <v>171.07333333333335</v>
      </c>
      <c r="F40" s="15">
        <v>170.12</v>
      </c>
      <c r="G40" s="16">
        <v>175.72499999999999</v>
      </c>
      <c r="H40" s="15">
        <f t="shared" si="2"/>
        <v>3.2947331295556097</v>
      </c>
      <c r="I40" s="15">
        <f t="shared" si="3"/>
        <v>-8.8389908177557857</v>
      </c>
    </row>
    <row r="41" spans="2:10" x14ac:dyDescent="0.2">
      <c r="B41" s="13" t="s">
        <v>29</v>
      </c>
      <c r="C41" s="14">
        <v>169.46</v>
      </c>
      <c r="D41" s="15">
        <v>154.31</v>
      </c>
      <c r="E41" s="15" t="s">
        <v>15</v>
      </c>
      <c r="F41" s="15" t="s">
        <v>15</v>
      </c>
      <c r="G41" s="16">
        <v>152.91999999999999</v>
      </c>
      <c r="H41" s="15" t="s">
        <v>15</v>
      </c>
      <c r="I41" s="15">
        <f t="shared" si="3"/>
        <v>-9.7604154372713481</v>
      </c>
    </row>
    <row r="42" spans="2:10" x14ac:dyDescent="0.2">
      <c r="B42" s="13" t="s">
        <v>30</v>
      </c>
      <c r="C42" s="14">
        <v>185</v>
      </c>
      <c r="D42" s="15">
        <v>163.5</v>
      </c>
      <c r="E42" s="15">
        <v>165</v>
      </c>
      <c r="F42" s="15">
        <v>165</v>
      </c>
      <c r="G42" s="16">
        <v>165</v>
      </c>
      <c r="H42" s="15">
        <f t="shared" si="2"/>
        <v>0</v>
      </c>
      <c r="I42" s="15">
        <f t="shared" si="3"/>
        <v>-10.810810810810807</v>
      </c>
    </row>
    <row r="43" spans="2:10" x14ac:dyDescent="0.2">
      <c r="B43" s="23" t="s">
        <v>36</v>
      </c>
      <c r="C43" s="23"/>
      <c r="D43" s="23"/>
      <c r="E43" s="23"/>
      <c r="F43" s="23"/>
      <c r="G43" s="23"/>
      <c r="H43" s="23"/>
      <c r="I43" s="23"/>
    </row>
    <row r="44" spans="2:10" x14ac:dyDescent="0.2">
      <c r="B44" s="24" t="s">
        <v>33</v>
      </c>
      <c r="C44" s="25">
        <v>182.5</v>
      </c>
      <c r="D44" s="15">
        <v>164.37</v>
      </c>
      <c r="E44" s="15">
        <v>164.9</v>
      </c>
      <c r="F44" s="15">
        <v>162.69999999999999</v>
      </c>
      <c r="G44" s="26">
        <v>162.69999999999999</v>
      </c>
      <c r="H44" s="15">
        <f>((G44*100)/F44)-100</f>
        <v>0</v>
      </c>
      <c r="I44" s="15">
        <f>((G44*100)/C44)-100</f>
        <v>-10.849315068493155</v>
      </c>
    </row>
    <row r="45" spans="2:10" x14ac:dyDescent="0.2">
      <c r="B45" s="13" t="s">
        <v>11</v>
      </c>
      <c r="C45" s="14" t="s">
        <v>15</v>
      </c>
      <c r="D45" s="15">
        <v>162.33999999999997</v>
      </c>
      <c r="E45" s="15">
        <v>162.33999999999997</v>
      </c>
      <c r="F45" s="15">
        <v>159.785</v>
      </c>
      <c r="G45" s="16">
        <v>159.785</v>
      </c>
      <c r="H45" s="15">
        <f t="shared" ref="H45:H62" si="4">((G45*100)/F45)-100</f>
        <v>0</v>
      </c>
      <c r="I45" s="15" t="s">
        <v>15</v>
      </c>
    </row>
    <row r="46" spans="2:10" x14ac:dyDescent="0.2">
      <c r="B46" s="13" t="s">
        <v>13</v>
      </c>
      <c r="C46" s="14">
        <v>194.33333333333334</v>
      </c>
      <c r="D46" s="15">
        <v>170.875</v>
      </c>
      <c r="E46" s="15">
        <v>178.5</v>
      </c>
      <c r="F46" s="15">
        <v>172.66666666666666</v>
      </c>
      <c r="G46" s="16">
        <v>178</v>
      </c>
      <c r="H46" s="15">
        <f t="shared" si="4"/>
        <v>3.0888030888030897</v>
      </c>
      <c r="I46" s="15">
        <f t="shared" ref="I46:I62" si="5">((G46*100)/C46)-100</f>
        <v>-8.4048027444253961</v>
      </c>
    </row>
    <row r="47" spans="2:10" x14ac:dyDescent="0.2">
      <c r="B47" s="13" t="s">
        <v>16</v>
      </c>
      <c r="C47" s="14">
        <v>180</v>
      </c>
      <c r="D47" s="15">
        <v>197.5</v>
      </c>
      <c r="E47" s="15">
        <v>200</v>
      </c>
      <c r="F47" s="15">
        <v>220</v>
      </c>
      <c r="G47" s="16">
        <v>220</v>
      </c>
      <c r="H47" s="15">
        <f t="shared" si="4"/>
        <v>0</v>
      </c>
      <c r="I47" s="15">
        <f t="shared" si="5"/>
        <v>22.222222222222229</v>
      </c>
    </row>
    <row r="48" spans="2:10" x14ac:dyDescent="0.2">
      <c r="B48" s="13" t="s">
        <v>17</v>
      </c>
      <c r="C48" s="14">
        <v>207.48000000000002</v>
      </c>
      <c r="D48" s="15">
        <v>195.58999999999997</v>
      </c>
      <c r="E48" s="15">
        <v>197.19</v>
      </c>
      <c r="F48" s="15">
        <v>201.12</v>
      </c>
      <c r="G48" s="16">
        <v>201.69</v>
      </c>
      <c r="H48" s="15">
        <f t="shared" si="4"/>
        <v>0.28341288782816321</v>
      </c>
      <c r="I48" s="15">
        <f t="shared" si="5"/>
        <v>-2.7906304222093752</v>
      </c>
    </row>
    <row r="49" spans="2:10" x14ac:dyDescent="0.2">
      <c r="B49" s="13" t="s">
        <v>18</v>
      </c>
      <c r="C49" s="14">
        <v>201.85</v>
      </c>
      <c r="D49" s="15">
        <v>193.79</v>
      </c>
      <c r="E49" s="15">
        <v>194.72</v>
      </c>
      <c r="F49" s="15">
        <v>191.32</v>
      </c>
      <c r="G49" s="16">
        <v>192.62</v>
      </c>
      <c r="H49" s="15">
        <f t="shared" si="4"/>
        <v>0.679489859920551</v>
      </c>
      <c r="I49" s="15">
        <f t="shared" si="5"/>
        <v>-4.5727025018578189</v>
      </c>
    </row>
    <row r="50" spans="2:10" x14ac:dyDescent="0.2">
      <c r="B50" s="13" t="s">
        <v>19</v>
      </c>
      <c r="C50" s="14" t="s">
        <v>15</v>
      </c>
      <c r="D50" s="15">
        <v>186.7</v>
      </c>
      <c r="E50" s="15">
        <v>178.6</v>
      </c>
      <c r="F50" s="15">
        <v>184.3</v>
      </c>
      <c r="G50" s="16">
        <v>186</v>
      </c>
      <c r="H50" s="15">
        <f>((G50*100)/F50)-100</f>
        <v>0.92240911557243521</v>
      </c>
      <c r="I50" s="15" t="s">
        <v>15</v>
      </c>
    </row>
    <row r="51" spans="2:10" x14ac:dyDescent="0.2">
      <c r="B51" s="13" t="s">
        <v>34</v>
      </c>
      <c r="C51" s="14">
        <v>226</v>
      </c>
      <c r="D51" s="15">
        <v>205.33333333333334</v>
      </c>
      <c r="E51" s="15">
        <v>206</v>
      </c>
      <c r="F51" s="15">
        <v>206</v>
      </c>
      <c r="G51" s="16">
        <v>206</v>
      </c>
      <c r="H51" s="15">
        <f t="shared" si="4"/>
        <v>0</v>
      </c>
      <c r="I51" s="15">
        <f t="shared" si="5"/>
        <v>-8.849557522123888</v>
      </c>
    </row>
    <row r="52" spans="2:10" x14ac:dyDescent="0.2">
      <c r="B52" s="13" t="s">
        <v>20</v>
      </c>
      <c r="C52" s="14">
        <v>210.16666666666666</v>
      </c>
      <c r="D52" s="15">
        <v>209.33333333333334</v>
      </c>
      <c r="E52" s="15">
        <v>210.83333333333334</v>
      </c>
      <c r="F52" s="15">
        <v>211.83333333333334</v>
      </c>
      <c r="G52" s="16">
        <v>212.83333333333334</v>
      </c>
      <c r="H52" s="15">
        <f t="shared" si="4"/>
        <v>0.47206923682141166</v>
      </c>
      <c r="I52" s="15">
        <f t="shared" si="5"/>
        <v>1.2688342585249899</v>
      </c>
    </row>
    <row r="53" spans="2:10" x14ac:dyDescent="0.2">
      <c r="B53" s="13" t="s">
        <v>21</v>
      </c>
      <c r="C53" s="14">
        <v>146.50150184482141</v>
      </c>
      <c r="D53" s="15">
        <v>144.631</v>
      </c>
      <c r="E53" s="15">
        <v>134.94</v>
      </c>
      <c r="F53" s="15">
        <v>137.40100000000001</v>
      </c>
      <c r="G53" s="16">
        <v>137.67099999999999</v>
      </c>
      <c r="H53" s="15">
        <f t="shared" si="4"/>
        <v>0.19650512005004828</v>
      </c>
      <c r="I53" s="15">
        <f t="shared" si="5"/>
        <v>-6.0275845186726826</v>
      </c>
    </row>
    <row r="54" spans="2:10" s="22" customFormat="1" x14ac:dyDescent="0.2">
      <c r="B54" s="17" t="s">
        <v>22</v>
      </c>
      <c r="C54" s="18">
        <v>169.7</v>
      </c>
      <c r="D54" s="19">
        <v>159.27000000000001</v>
      </c>
      <c r="E54" s="19">
        <v>163.06</v>
      </c>
      <c r="F54" s="19">
        <v>155.02000000000001</v>
      </c>
      <c r="G54" s="20">
        <v>156.74</v>
      </c>
      <c r="H54" s="19">
        <f t="shared" si="4"/>
        <v>1.1095342536446822</v>
      </c>
      <c r="I54" s="19">
        <f t="shared" si="5"/>
        <v>-7.637006482027104</v>
      </c>
      <c r="J54" s="21"/>
    </row>
    <row r="55" spans="2:10" x14ac:dyDescent="0.2">
      <c r="B55" s="13" t="s">
        <v>23</v>
      </c>
      <c r="C55" s="14">
        <v>189.03</v>
      </c>
      <c r="D55" s="15">
        <v>178.3</v>
      </c>
      <c r="E55" s="15">
        <v>170.04</v>
      </c>
      <c r="F55" s="15">
        <v>178.03</v>
      </c>
      <c r="G55" s="16">
        <v>177.68</v>
      </c>
      <c r="H55" s="15">
        <f t="shared" si="4"/>
        <v>-0.19659607931247081</v>
      </c>
      <c r="I55" s="15">
        <f t="shared" si="5"/>
        <v>-6.0043379357773858</v>
      </c>
    </row>
    <row r="56" spans="2:10" x14ac:dyDescent="0.2">
      <c r="B56" s="13" t="s">
        <v>35</v>
      </c>
      <c r="C56" s="14">
        <v>218</v>
      </c>
      <c r="D56" s="15">
        <v>200</v>
      </c>
      <c r="E56" s="15">
        <v>200.5</v>
      </c>
      <c r="F56" s="15">
        <v>200.5</v>
      </c>
      <c r="G56" s="16">
        <v>206.5</v>
      </c>
      <c r="H56" s="15">
        <f t="shared" si="4"/>
        <v>2.9925187032418989</v>
      </c>
      <c r="I56" s="15">
        <f t="shared" si="5"/>
        <v>-5.2752293577981675</v>
      </c>
    </row>
    <row r="57" spans="2:10" x14ac:dyDescent="0.2">
      <c r="B57" s="13" t="s">
        <v>24</v>
      </c>
      <c r="C57" s="14">
        <v>188</v>
      </c>
      <c r="D57" s="15" t="s">
        <v>15</v>
      </c>
      <c r="E57" s="15" t="s">
        <v>15</v>
      </c>
      <c r="F57" s="15" t="s">
        <v>15</v>
      </c>
      <c r="G57" s="16">
        <v>157</v>
      </c>
      <c r="H57" s="15" t="s">
        <v>15</v>
      </c>
      <c r="I57" s="15">
        <f t="shared" si="5"/>
        <v>-16.489361702127653</v>
      </c>
    </row>
    <row r="58" spans="2:10" x14ac:dyDescent="0.2">
      <c r="B58" s="13" t="s">
        <v>25</v>
      </c>
      <c r="C58" s="14">
        <v>177.91212848440097</v>
      </c>
      <c r="D58" s="15">
        <v>168.510461789369</v>
      </c>
      <c r="E58" s="15">
        <v>163.60995011777098</v>
      </c>
      <c r="F58" s="15">
        <v>168.29923225294053</v>
      </c>
      <c r="G58" s="16">
        <v>165.54962001520886</v>
      </c>
      <c r="H58" s="15">
        <f t="shared" si="4"/>
        <v>-1.6337639815250071</v>
      </c>
      <c r="I58" s="15">
        <f t="shared" si="5"/>
        <v>-6.9486597538379868</v>
      </c>
    </row>
    <row r="59" spans="2:10" x14ac:dyDescent="0.2">
      <c r="B59" s="13" t="s">
        <v>26</v>
      </c>
      <c r="C59" s="14">
        <v>234</v>
      </c>
      <c r="D59" s="15">
        <v>222</v>
      </c>
      <c r="E59" s="15">
        <v>220</v>
      </c>
      <c r="F59" s="15">
        <v>219</v>
      </c>
      <c r="G59" s="16">
        <v>220</v>
      </c>
      <c r="H59" s="15">
        <f t="shared" si="4"/>
        <v>0.45662100456621602</v>
      </c>
      <c r="I59" s="15">
        <f t="shared" si="5"/>
        <v>-5.9829059829059759</v>
      </c>
    </row>
    <row r="60" spans="2:10" x14ac:dyDescent="0.2">
      <c r="B60" s="13" t="s">
        <v>27</v>
      </c>
      <c r="C60" s="14">
        <v>182.31666666666669</v>
      </c>
      <c r="D60" s="15">
        <v>178.19</v>
      </c>
      <c r="E60" s="15">
        <v>183.20000000000002</v>
      </c>
      <c r="F60" s="15">
        <v>179.11749999999998</v>
      </c>
      <c r="G60" s="16">
        <v>186.39000000000001</v>
      </c>
      <c r="H60" s="15">
        <f t="shared" si="4"/>
        <v>4.0601839574581078</v>
      </c>
      <c r="I60" s="15">
        <f t="shared" si="5"/>
        <v>2.2342078800621437</v>
      </c>
    </row>
    <row r="61" spans="2:10" x14ac:dyDescent="0.2">
      <c r="B61" s="13" t="s">
        <v>29</v>
      </c>
      <c r="C61" s="14" t="s">
        <v>15</v>
      </c>
      <c r="D61" s="15">
        <v>150.22999999999999</v>
      </c>
      <c r="E61" s="15">
        <v>151.34</v>
      </c>
      <c r="F61" s="15">
        <v>157.69999999999999</v>
      </c>
      <c r="G61" s="16">
        <v>159.04</v>
      </c>
      <c r="H61" s="15">
        <f t="shared" si="4"/>
        <v>0.8497146480659552</v>
      </c>
      <c r="I61" s="15" t="s">
        <v>15</v>
      </c>
    </row>
    <row r="62" spans="2:10" x14ac:dyDescent="0.2">
      <c r="B62" s="13" t="s">
        <v>30</v>
      </c>
      <c r="C62" s="14">
        <v>178.25</v>
      </c>
      <c r="D62" s="15">
        <v>150.33333333333334</v>
      </c>
      <c r="E62" s="15">
        <v>152</v>
      </c>
      <c r="F62" s="15">
        <v>150.33333333333334</v>
      </c>
      <c r="G62" s="16">
        <v>155.66666666666666</v>
      </c>
      <c r="H62" s="15">
        <f t="shared" si="4"/>
        <v>3.5476718403547522</v>
      </c>
      <c r="I62" s="15">
        <f t="shared" si="5"/>
        <v>-12.669471715755023</v>
      </c>
    </row>
    <row r="63" spans="2:10" x14ac:dyDescent="0.2">
      <c r="B63" s="23" t="s">
        <v>37</v>
      </c>
      <c r="C63" s="23"/>
      <c r="D63" s="23"/>
      <c r="E63" s="23"/>
      <c r="F63" s="23"/>
      <c r="G63" s="23"/>
      <c r="H63" s="23"/>
      <c r="I63" s="23"/>
    </row>
    <row r="64" spans="2:10" x14ac:dyDescent="0.2">
      <c r="B64" s="13" t="s">
        <v>12</v>
      </c>
      <c r="C64" s="25">
        <v>219.72</v>
      </c>
      <c r="D64" s="15">
        <v>190.92</v>
      </c>
      <c r="E64" s="15">
        <v>183.91</v>
      </c>
      <c r="F64" s="15">
        <v>187.66</v>
      </c>
      <c r="G64" s="26">
        <v>191.49</v>
      </c>
      <c r="H64" s="15">
        <f>((G64*100)/F64)-100</f>
        <v>2.0409250772674028</v>
      </c>
      <c r="I64" s="15">
        <f>((G64*100)/C64)-100</f>
        <v>-12.848170398689234</v>
      </c>
    </row>
    <row r="65" spans="2:11" x14ac:dyDescent="0.2">
      <c r="B65" s="13" t="s">
        <v>13</v>
      </c>
      <c r="C65" s="14">
        <v>199.5</v>
      </c>
      <c r="D65" s="15">
        <v>172.875</v>
      </c>
      <c r="E65" s="15">
        <v>177.875</v>
      </c>
      <c r="F65" s="15">
        <v>177</v>
      </c>
      <c r="G65" s="16">
        <v>176.25</v>
      </c>
      <c r="H65" s="15">
        <f t="shared" ref="H65:H68" si="6">((G65*100)/F65)-100</f>
        <v>-0.42372881355932179</v>
      </c>
      <c r="I65" s="15">
        <f t="shared" ref="I65:I68" si="7">((G65*100)/C65)-100</f>
        <v>-11.654135338345867</v>
      </c>
    </row>
    <row r="66" spans="2:11" x14ac:dyDescent="0.2">
      <c r="B66" s="13" t="s">
        <v>14</v>
      </c>
      <c r="C66" s="14" t="s">
        <v>15</v>
      </c>
      <c r="D66" s="15" t="s">
        <v>15</v>
      </c>
      <c r="E66" s="15" t="s">
        <v>15</v>
      </c>
      <c r="F66" s="15">
        <v>141.57</v>
      </c>
      <c r="G66" s="16" t="s">
        <v>15</v>
      </c>
      <c r="H66" s="15" t="s">
        <v>15</v>
      </c>
      <c r="I66" s="15" t="s">
        <v>15</v>
      </c>
    </row>
    <row r="67" spans="2:11" x14ac:dyDescent="0.2">
      <c r="B67" s="13" t="s">
        <v>21</v>
      </c>
      <c r="C67" s="14">
        <v>123.3</v>
      </c>
      <c r="D67" s="15">
        <v>120</v>
      </c>
      <c r="E67" s="15" t="s">
        <v>15</v>
      </c>
      <c r="F67" s="15">
        <v>119.95</v>
      </c>
      <c r="G67" s="16">
        <v>140</v>
      </c>
      <c r="H67" s="15">
        <f t="shared" si="6"/>
        <v>16.715298040850357</v>
      </c>
      <c r="I67" s="15">
        <f t="shared" si="7"/>
        <v>13.544201135442009</v>
      </c>
    </row>
    <row r="68" spans="2:11" x14ac:dyDescent="0.2">
      <c r="B68" s="13" t="s">
        <v>25</v>
      </c>
      <c r="C68" s="14">
        <v>160.83625623038583</v>
      </c>
      <c r="D68" s="15">
        <v>142.35009639269774</v>
      </c>
      <c r="E68" s="15">
        <v>142.68856281822841</v>
      </c>
      <c r="F68" s="15">
        <v>141.11606974017624</v>
      </c>
      <c r="G68" s="16">
        <v>144.05887048399057</v>
      </c>
      <c r="H68" s="15">
        <f t="shared" si="6"/>
        <v>2.0853760661224783</v>
      </c>
      <c r="I68" s="15">
        <f t="shared" si="7"/>
        <v>-10.431345605534929</v>
      </c>
    </row>
    <row r="69" spans="2:11" x14ac:dyDescent="0.2">
      <c r="B69" s="27" t="s">
        <v>38</v>
      </c>
      <c r="C69" s="27"/>
      <c r="D69" s="27"/>
      <c r="E69" s="27"/>
      <c r="F69" s="27"/>
      <c r="G69" s="27"/>
      <c r="H69" s="27"/>
      <c r="I69" s="27"/>
    </row>
    <row r="70" spans="2:11" x14ac:dyDescent="0.2">
      <c r="B70" s="28" t="s">
        <v>39</v>
      </c>
      <c r="C70" s="29">
        <v>494.55243585195689</v>
      </c>
      <c r="D70" s="15">
        <v>456.54199999999997</v>
      </c>
      <c r="E70" s="15">
        <v>451.95800000000003</v>
      </c>
      <c r="F70" s="15">
        <v>444.87799999999999</v>
      </c>
      <c r="G70" s="16">
        <v>459.60700000000003</v>
      </c>
      <c r="H70" s="30">
        <f>((G70*100)/F70)-100</f>
        <v>3.3107953191661608</v>
      </c>
      <c r="I70" s="30">
        <f>((G70*100)/C70)-100</f>
        <v>-7.0660729416400443</v>
      </c>
    </row>
    <row r="71" spans="2:11" x14ac:dyDescent="0.2">
      <c r="B71" s="31" t="s">
        <v>22</v>
      </c>
      <c r="C71" s="32">
        <v>537.99</v>
      </c>
      <c r="D71" s="33">
        <v>461.19</v>
      </c>
      <c r="E71" s="33">
        <v>466.01</v>
      </c>
      <c r="F71" s="33">
        <v>471.28</v>
      </c>
      <c r="G71" s="34">
        <v>469.97</v>
      </c>
      <c r="H71" s="30">
        <f>((G71*100)/F71)-100</f>
        <v>-0.27796638940756679</v>
      </c>
      <c r="I71" s="30">
        <f>((G71*100)/C71)-100</f>
        <v>-12.643357683228317</v>
      </c>
      <c r="J71" s="35"/>
      <c r="K71" s="21"/>
    </row>
    <row r="72" spans="2:11" ht="12.75" thickBot="1" x14ac:dyDescent="0.25">
      <c r="B72" s="36" t="s">
        <v>25</v>
      </c>
      <c r="C72" s="37">
        <v>537.42846594055754</v>
      </c>
      <c r="D72" s="38">
        <v>489.36852177437987</v>
      </c>
      <c r="E72" s="38">
        <v>492.34</v>
      </c>
      <c r="F72" s="38">
        <v>495.91779811656147</v>
      </c>
      <c r="G72" s="39">
        <v>495.48930421927184</v>
      </c>
      <c r="H72" s="40">
        <f>((G72*100)/F72)-100</f>
        <v>-8.6404218383961506E-2</v>
      </c>
      <c r="I72" s="40">
        <f>((G72*100)/C72)-100</f>
        <v>-7.8036733033646897</v>
      </c>
    </row>
    <row r="73" spans="2:11" ht="12.75" thickTop="1" x14ac:dyDescent="0.2">
      <c r="B73" s="28"/>
      <c r="C73" s="15"/>
      <c r="D73" s="15"/>
      <c r="E73" s="15"/>
      <c r="F73" s="15"/>
      <c r="G73" s="15"/>
      <c r="H73" s="30"/>
      <c r="I73" s="30"/>
    </row>
    <row r="74" spans="2:11" x14ac:dyDescent="0.2">
      <c r="B74" s="41" t="s">
        <v>40</v>
      </c>
      <c r="C74" s="42"/>
      <c r="D74" s="42"/>
      <c r="E74" s="43"/>
      <c r="F74" s="43"/>
      <c r="G74" s="43"/>
      <c r="H74" s="43"/>
      <c r="I74" s="41"/>
    </row>
    <row r="75" spans="2:11" x14ac:dyDescent="0.2">
      <c r="B75" s="41" t="s">
        <v>41</v>
      </c>
      <c r="C75" s="44"/>
      <c r="D75" s="44"/>
      <c r="E75" s="45"/>
      <c r="F75" s="45"/>
      <c r="G75" s="45"/>
      <c r="H75" s="45"/>
      <c r="I75" s="41"/>
    </row>
    <row r="76" spans="2:11" x14ac:dyDescent="0.2">
      <c r="B76" s="41" t="s">
        <v>42</v>
      </c>
      <c r="C76" s="46"/>
      <c r="D76" s="46"/>
      <c r="E76" s="46"/>
      <c r="F76" s="46"/>
      <c r="G76" s="46"/>
      <c r="H76" s="46"/>
      <c r="I76" s="46"/>
    </row>
    <row r="77" spans="2:11" x14ac:dyDescent="0.2">
      <c r="B77" s="46"/>
      <c r="C77" s="46"/>
      <c r="D77" s="47"/>
      <c r="E77" s="47"/>
      <c r="F77" s="47"/>
      <c r="G77" s="48"/>
      <c r="H77" s="46"/>
      <c r="I77" s="46"/>
    </row>
    <row r="78" spans="2:11" x14ac:dyDescent="0.2">
      <c r="B78" s="46"/>
      <c r="C78" s="46"/>
      <c r="D78" s="47"/>
      <c r="E78" s="48"/>
      <c r="F78" s="46" t="s">
        <v>43</v>
      </c>
      <c r="G78" s="46"/>
      <c r="H78" s="46"/>
      <c r="I78" s="46"/>
    </row>
    <row r="83" spans="5:6" x14ac:dyDescent="0.2">
      <c r="E83" s="21"/>
    </row>
    <row r="84" spans="5:6" x14ac:dyDescent="0.2">
      <c r="F84" s="21"/>
    </row>
  </sheetData>
  <mergeCells count="9">
    <mergeCell ref="B43:I43"/>
    <mergeCell ref="B63:I63"/>
    <mergeCell ref="B69:I69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44_47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2025-12-01T07:33:21Z</dcterms:created>
  <dcterms:modified xsi:type="dcterms:W3CDTF">2025-12-01T07:34:05Z</dcterms:modified>
</cp:coreProperties>
</file>