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49\"/>
    </mc:Choice>
  </mc:AlternateContent>
  <xr:revisionPtr revIDLastSave="0" documentId="8_{D53D710B-533F-4518-9ACD-F97758095B39}" xr6:coauthVersionLast="47" xr6:coauthVersionMax="47" xr10:uidLastSave="{00000000-0000-0000-0000-000000000000}"/>
  <bookViews>
    <workbookView xWindow="-108" yWindow="-108" windowWidth="23256" windowHeight="12456" xr2:uid="{380231AF-DD1C-447F-819E-185D97173D4A}"/>
  </bookViews>
  <sheets>
    <sheet name="4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6" i="1" l="1"/>
  <c r="H166" i="1"/>
  <c r="I165" i="1"/>
  <c r="H165" i="1"/>
  <c r="I164" i="1"/>
  <c r="H164" i="1"/>
  <c r="I161" i="1"/>
  <c r="H161" i="1"/>
  <c r="I160" i="1"/>
  <c r="I159" i="1"/>
  <c r="H159" i="1"/>
  <c r="I156" i="1"/>
  <c r="H156" i="1"/>
  <c r="I155" i="1"/>
  <c r="I154" i="1"/>
  <c r="H154" i="1"/>
  <c r="I152" i="1"/>
  <c r="H152" i="1"/>
  <c r="I141" i="1"/>
  <c r="H141" i="1"/>
  <c r="I140" i="1"/>
  <c r="H140" i="1"/>
  <c r="I138" i="1"/>
  <c r="H138" i="1"/>
  <c r="I137" i="1"/>
  <c r="H137" i="1"/>
  <c r="I136" i="1"/>
  <c r="H136" i="1"/>
  <c r="I135" i="1"/>
  <c r="H135" i="1"/>
  <c r="I134" i="1"/>
  <c r="H134" i="1"/>
  <c r="I133" i="1"/>
  <c r="I132" i="1"/>
  <c r="H132" i="1"/>
  <c r="I131" i="1"/>
  <c r="H131" i="1"/>
  <c r="I130" i="1"/>
  <c r="H130" i="1"/>
  <c r="I128" i="1"/>
  <c r="H128" i="1"/>
  <c r="I126" i="1"/>
  <c r="H126" i="1"/>
  <c r="I125" i="1"/>
  <c r="H125" i="1"/>
  <c r="I124" i="1"/>
  <c r="H124" i="1"/>
  <c r="I122" i="1"/>
  <c r="H122" i="1"/>
  <c r="I120" i="1"/>
  <c r="H120" i="1"/>
  <c r="I119" i="1"/>
  <c r="H119" i="1"/>
  <c r="H118" i="1"/>
  <c r="I109" i="1"/>
  <c r="H109" i="1"/>
  <c r="I108" i="1"/>
  <c r="H108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H91" i="1"/>
  <c r="I90" i="1"/>
  <c r="H90" i="1"/>
  <c r="I89" i="1"/>
  <c r="I88" i="1"/>
  <c r="H88" i="1"/>
  <c r="I87" i="1"/>
  <c r="H87" i="1"/>
  <c r="I86" i="1"/>
  <c r="I78" i="1"/>
  <c r="I69" i="1"/>
  <c r="I67" i="1"/>
  <c r="I60" i="1"/>
  <c r="H60" i="1"/>
  <c r="I59" i="1"/>
  <c r="H59" i="1"/>
  <c r="I57" i="1"/>
  <c r="H57" i="1"/>
  <c r="I56" i="1"/>
  <c r="H56" i="1"/>
  <c r="I55" i="1"/>
  <c r="H55" i="1"/>
  <c r="I54" i="1"/>
  <c r="H54" i="1"/>
  <c r="I52" i="1"/>
  <c r="H52" i="1"/>
  <c r="I51" i="1"/>
  <c r="H51" i="1"/>
  <c r="I50" i="1"/>
  <c r="H50" i="1"/>
  <c r="I49" i="1"/>
  <c r="H49" i="1"/>
  <c r="I46" i="1"/>
  <c r="H46" i="1"/>
  <c r="I45" i="1"/>
  <c r="H45" i="1"/>
  <c r="I44" i="1"/>
  <c r="H44" i="1"/>
  <c r="I43" i="1"/>
  <c r="H43" i="1"/>
  <c r="I41" i="1"/>
  <c r="H41" i="1"/>
  <c r="I40" i="1"/>
  <c r="H40" i="1"/>
  <c r="I39" i="1"/>
  <c r="H39" i="1"/>
  <c r="I33" i="1"/>
  <c r="H33" i="1"/>
  <c r="I32" i="1"/>
  <c r="H32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0" i="1"/>
  <c r="H20" i="1"/>
  <c r="I19" i="1"/>
  <c r="H19" i="1"/>
  <c r="I18" i="1"/>
  <c r="H18" i="1"/>
  <c r="I17" i="1"/>
  <c r="H17" i="1"/>
  <c r="I16" i="1"/>
  <c r="H16" i="1"/>
  <c r="I13" i="1"/>
  <c r="H13" i="1"/>
  <c r="I12" i="1"/>
  <c r="H12" i="1"/>
  <c r="I10" i="1"/>
  <c r="I8" i="1"/>
</calcChain>
</file>

<file path=xl/sharedStrings.xml><?xml version="1.0" encoding="utf-8"?>
<sst xmlns="http://schemas.openxmlformats.org/spreadsheetml/2006/main" count="592" uniqueCount="37">
  <si>
    <t>Suklasifikuotų galvijų skerdenų skaičius Lietuvos įmonėse 2025 m. 46–49 sav., vnt.</t>
  </si>
  <si>
    <t>Kategorija pagal
raumeningumą</t>
  </si>
  <si>
    <t>Kategorija pagal
riebumą</t>
  </si>
  <si>
    <t>Pokytis %</t>
  </si>
  <si>
    <t>49 sav.
(12 02–08)</t>
  </si>
  <si>
    <t>46 sav.
(11 10–16)</t>
  </si>
  <si>
    <t>47 sav.
(11 17–23)</t>
  </si>
  <si>
    <t>48 sav.
(11 24–30)</t>
  </si>
  <si>
    <t>49 sav.
(12 01–07)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</si>
  <si>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</si>
  <si>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</si>
  <si>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</si>
  <si>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</si>
  <si>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</si>
  <si>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</si>
  <si>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</si>
  <si>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</si>
  <si>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</si>
  <si>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</si>
  <si>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</si>
  <si>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</si>
  <si>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</si>
  <si>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</si>
  <si>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</si>
  <si>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</si>
  <si>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</si>
  <si>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</si>
  <si>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</si>
  <si>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</si>
  <si>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</si>
  <si>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</si>
  <si>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</si>
  <si>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</si>
  <si>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</si>
  <si>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* lyginant 2025 m. 49 savaitę su 2025 m. 48 savaite</t>
  </si>
  <si>
    <t>** lyginant 2025 m. 49 savaitę su 2024 m. 49 savaite</t>
  </si>
  <si>
    <t>Šaltinis – ŽŪDC (LŽŪMPRIS)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</si>
</sst>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sz val="9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0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1" fontId="3" fillId="0" borderId="13" xfId="1" quotePrefix="1" applyNumberFormat="1" applyFont="1" applyBorder="1" applyAlignment="1">
      <alignment horizontal="right" vertical="center" wrapText="1" indent="1"/>
    </xf>
    <xf numFmtId="1" fontId="3" fillId="0" borderId="14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5" xfId="1" quotePrefix="1" applyFont="1" applyBorder="1" applyAlignment="1">
      <alignment horizontal="right" vertical="center" wrapText="1" indent="1"/>
    </xf>
    <xf numFmtId="0" fontId="3" fillId="0" borderId="0" xfId="1" quotePrefix="1" applyFont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wrapText="1" indent="1"/>
    </xf>
    <xf numFmtId="1" fontId="3" fillId="0" borderId="17" xfId="1" quotePrefix="1" applyNumberFormat="1" applyFont="1" applyBorder="1" applyAlignment="1">
      <alignment horizontal="right" vertical="center" wrapText="1" indent="1"/>
    </xf>
    <xf numFmtId="0" fontId="3" fillId="0" borderId="18" xfId="1" quotePrefix="1" applyFont="1" applyBorder="1" applyAlignment="1">
      <alignment horizontal="right" vertical="center" wrapText="1" indent="1"/>
    </xf>
    <xf numFmtId="0" fontId="3" fillId="0" borderId="19" xfId="1" quotePrefix="1" applyFont="1" applyBorder="1" applyAlignment="1">
      <alignment horizontal="right" vertical="center" wrapText="1" indent="1"/>
    </xf>
    <xf numFmtId="0" fontId="7" fillId="0" borderId="20" xfId="0" applyFont="1" applyBorder="1" applyAlignment="1">
      <alignment horizontal="center"/>
    </xf>
    <xf numFmtId="0" fontId="5" fillId="0" borderId="21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0" fontId="5" fillId="0" borderId="22" xfId="1" applyFont="1" applyBorder="1" applyAlignment="1">
      <alignment horizontal="right" vertical="center" wrapText="1" indent="1"/>
    </xf>
    <xf numFmtId="2" fontId="7" fillId="0" borderId="20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5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6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1" fontId="6" fillId="0" borderId="15" xfId="0" applyNumberFormat="1" applyFont="1" applyBorder="1" applyAlignment="1">
      <alignment horizontal="right" vertical="center" wrapText="1" indent="1"/>
    </xf>
    <xf numFmtId="0" fontId="7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right" vertical="center" wrapText="1" indent="1"/>
    </xf>
    <xf numFmtId="0" fontId="8" fillId="0" borderId="24" xfId="0" applyFont="1" applyBorder="1" applyAlignment="1">
      <alignment horizontal="right" vertical="center" wrapText="1" indent="1"/>
    </xf>
    <xf numFmtId="0" fontId="8" fillId="0" borderId="25" xfId="0" applyFont="1" applyBorder="1" applyAlignment="1">
      <alignment horizontal="right" vertical="center" wrapText="1" indent="1"/>
    </xf>
    <xf numFmtId="0" fontId="6" fillId="0" borderId="15" xfId="0" quotePrefix="1" applyFont="1" applyBorder="1" applyAlignment="1">
      <alignment horizontal="right" vertical="center" wrapText="1" indent="1"/>
    </xf>
    <xf numFmtId="0" fontId="6" fillId="0" borderId="0" xfId="0" quotePrefix="1" applyFont="1" applyAlignment="1">
      <alignment horizontal="right" vertical="center" wrapText="1" indent="1"/>
    </xf>
    <xf numFmtId="0" fontId="6" fillId="0" borderId="16" xfId="0" quotePrefix="1" applyFont="1" applyBorder="1" applyAlignment="1">
      <alignment horizontal="right" vertical="center" wrapText="1" indent="1"/>
    </xf>
    <xf numFmtId="0" fontId="6" fillId="0" borderId="18" xfId="0" quotePrefix="1" applyFont="1" applyBorder="1" applyAlignment="1">
      <alignment horizontal="right" vertical="center" wrapText="1" indent="1"/>
    </xf>
    <xf numFmtId="0" fontId="6" fillId="0" borderId="19" xfId="0" quotePrefix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2" fontId="4" fillId="0" borderId="26" xfId="0" quotePrefix="1" applyNumberFormat="1" applyFont="1" applyBorder="1" applyAlignment="1">
      <alignment horizontal="right" vertical="center" indent="1"/>
    </xf>
    <xf numFmtId="0" fontId="6" fillId="0" borderId="27" xfId="0" applyFont="1" applyBorder="1" applyAlignment="1">
      <alignment horizontal="right" vertical="center" wrapText="1" indent="1"/>
    </xf>
    <xf numFmtId="0" fontId="6" fillId="0" borderId="18" xfId="0" applyFont="1" applyBorder="1" applyAlignment="1">
      <alignment horizontal="right" vertical="center" wrapText="1" indent="1"/>
    </xf>
    <xf numFmtId="0" fontId="6" fillId="0" borderId="19" xfId="0" applyFont="1" applyBorder="1" applyAlignment="1">
      <alignment horizontal="right" vertical="center" wrapText="1" indent="1"/>
    </xf>
    <xf numFmtId="0" fontId="8" fillId="0" borderId="28" xfId="0" applyFont="1" applyBorder="1" applyAlignment="1">
      <alignment horizontal="right" vertical="center" wrapText="1" indent="1"/>
    </xf>
    <xf numFmtId="0" fontId="6" fillId="0" borderId="29" xfId="0" applyFont="1" applyBorder="1" applyAlignment="1">
      <alignment horizontal="right" vertical="center" wrapText="1" indent="1"/>
    </xf>
    <xf numFmtId="1" fontId="6" fillId="0" borderId="30" xfId="0" applyNumberFormat="1" applyFont="1" applyBorder="1" applyAlignment="1">
      <alignment horizontal="right" vertical="center" wrapText="1" indent="1"/>
    </xf>
    <xf numFmtId="1" fontId="8" fillId="0" borderId="28" xfId="0" applyNumberFormat="1" applyFont="1" applyBorder="1" applyAlignment="1">
      <alignment horizontal="right" vertical="center" wrapText="1" indent="1"/>
    </xf>
    <xf numFmtId="0" fontId="7" fillId="4" borderId="20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1" fontId="8" fillId="4" borderId="31" xfId="0" applyNumberFormat="1" applyFont="1" applyFill="1" applyBorder="1" applyAlignment="1">
      <alignment horizontal="right" vertical="center" wrapText="1" indent="1"/>
    </xf>
    <xf numFmtId="0" fontId="8" fillId="4" borderId="32" xfId="0" applyFont="1" applyFill="1" applyBorder="1" applyAlignment="1">
      <alignment horizontal="right" vertical="center" wrapText="1" indent="1"/>
    </xf>
    <xf numFmtId="2" fontId="7" fillId="4" borderId="33" xfId="0" applyNumberFormat="1" applyFont="1" applyFill="1" applyBorder="1" applyAlignment="1">
      <alignment horizontal="right" vertical="center" indent="1"/>
    </xf>
    <xf numFmtId="2" fontId="7" fillId="4" borderId="34" xfId="0" applyNumberFormat="1" applyFont="1" applyFill="1" applyBorder="1" applyAlignment="1">
      <alignment horizontal="right" vertical="center" indent="1"/>
    </xf>
    <xf numFmtId="0" fontId="7" fillId="0" borderId="20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1" fontId="4" fillId="0" borderId="29" xfId="1" quotePrefix="1" applyNumberFormat="1" applyFont="1" applyBorder="1" applyAlignment="1">
      <alignment horizontal="right" vertical="center" wrapText="1" indent="1"/>
    </xf>
    <xf numFmtId="1" fontId="4" fillId="0" borderId="26" xfId="1" quotePrefix="1" applyNumberFormat="1" applyFont="1" applyBorder="1" applyAlignment="1">
      <alignment horizontal="right" vertical="center" wrapText="1" indent="1"/>
    </xf>
    <xf numFmtId="1" fontId="4" fillId="0" borderId="35" xfId="1" quotePrefix="1" applyNumberFormat="1" applyFont="1" applyBorder="1" applyAlignment="1">
      <alignment horizontal="right" vertical="center" wrapText="1" indent="1"/>
    </xf>
    <xf numFmtId="0" fontId="4" fillId="0" borderId="27" xfId="1" applyFont="1" applyBorder="1" applyAlignment="1">
      <alignment horizontal="right" vertical="center" wrapText="1" indent="1"/>
    </xf>
    <xf numFmtId="0" fontId="4" fillId="0" borderId="36" xfId="1" applyFont="1" applyBorder="1" applyAlignment="1">
      <alignment horizontal="right" vertical="center" wrapText="1" inden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6" xfId="1" quotePrefix="1" applyFont="1" applyBorder="1" applyAlignment="1">
      <alignment horizontal="right" vertical="center" wrapText="1" indent="1"/>
    </xf>
    <xf numFmtId="0" fontId="7" fillId="0" borderId="28" xfId="0" quotePrefix="1" applyFont="1" applyBorder="1" applyAlignment="1">
      <alignment horizontal="right" vertical="center" indent="1"/>
    </xf>
    <xf numFmtId="0" fontId="8" fillId="0" borderId="20" xfId="0" quotePrefix="1" applyFont="1" applyBorder="1" applyAlignment="1">
      <alignment horizontal="right" vertical="center" wrapText="1" indent="1"/>
    </xf>
    <xf numFmtId="0" fontId="8" fillId="0" borderId="37" xfId="0" quotePrefix="1" applyFont="1" applyBorder="1" applyAlignment="1">
      <alignment horizontal="right" vertical="center" wrapText="1" indent="1"/>
    </xf>
    <xf numFmtId="0" fontId="6" fillId="0" borderId="36" xfId="0" applyFont="1" applyBorder="1" applyAlignment="1">
      <alignment horizontal="right" vertical="center" wrapText="1" indent="1"/>
    </xf>
    <xf numFmtId="0" fontId="8" fillId="0" borderId="37" xfId="0" applyFont="1" applyBorder="1" applyAlignment="1">
      <alignment horizontal="right" vertical="center" wrapText="1" indent="1"/>
    </xf>
    <xf numFmtId="0" fontId="6" fillId="0" borderId="26" xfId="0" applyFont="1" applyBorder="1" applyAlignment="1">
      <alignment horizontal="right" vertical="center" wrapText="1" indent="1"/>
    </xf>
    <xf numFmtId="0" fontId="6" fillId="0" borderId="35" xfId="0" applyFont="1" applyBorder="1" applyAlignment="1">
      <alignment horizontal="right" vertical="center" wrapText="1" indent="1"/>
    </xf>
    <xf numFmtId="0" fontId="6" fillId="0" borderId="30" xfId="0" applyFont="1" applyBorder="1" applyAlignment="1">
      <alignment horizontal="right" vertical="center" wrapText="1" indent="1"/>
    </xf>
    <xf numFmtId="0" fontId="6" fillId="0" borderId="38" xfId="0" applyFont="1" applyBorder="1" applyAlignment="1">
      <alignment horizontal="right" vertical="center" wrapText="1" indent="1"/>
    </xf>
    <xf numFmtId="0" fontId="8" fillId="0" borderId="39" xfId="0" applyFont="1" applyBorder="1" applyAlignment="1">
      <alignment horizontal="right" vertical="center" wrapText="1" indent="1"/>
    </xf>
    <xf numFmtId="0" fontId="8" fillId="0" borderId="40" xfId="0" applyFont="1" applyBorder="1" applyAlignment="1">
      <alignment horizontal="right" vertical="center" wrapText="1" indent="1"/>
    </xf>
    <xf numFmtId="2" fontId="7" fillId="4" borderId="41" xfId="0" applyNumberFormat="1" applyFont="1" applyFill="1" applyBorder="1" applyAlignment="1">
      <alignment horizontal="right" vertical="center" indent="1"/>
    </xf>
    <xf numFmtId="0" fontId="5" fillId="0" borderId="2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29" xfId="1" applyFont="1" applyBorder="1" applyAlignment="1">
      <alignment horizontal="right" vertical="center" indent="1"/>
    </xf>
    <xf numFmtId="0" fontId="4" fillId="0" borderId="26" xfId="1" applyFont="1" applyBorder="1" applyAlignment="1">
      <alignment horizontal="right" vertical="center" indent="1"/>
    </xf>
    <xf numFmtId="0" fontId="4" fillId="0" borderId="35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7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6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30" xfId="1" applyFont="1" applyBorder="1" applyAlignment="1">
      <alignment horizontal="right" vertical="center" indent="1"/>
    </xf>
    <xf numFmtId="0" fontId="4" fillId="0" borderId="18" xfId="1" applyFont="1" applyBorder="1" applyAlignment="1">
      <alignment horizontal="right" vertical="center" indent="1"/>
    </xf>
    <xf numFmtId="0" fontId="4" fillId="0" borderId="38" xfId="1" applyFont="1" applyBorder="1" applyAlignment="1">
      <alignment horizontal="right" vertical="center" indent="1"/>
    </xf>
    <xf numFmtId="0" fontId="5" fillId="0" borderId="28" xfId="1" applyFont="1" applyBorder="1" applyAlignment="1">
      <alignment horizontal="right" vertical="center" indent="1"/>
    </xf>
    <xf numFmtId="0" fontId="5" fillId="0" borderId="20" xfId="1" applyFont="1" applyBorder="1" applyAlignment="1">
      <alignment horizontal="right" vertical="center" indent="1"/>
    </xf>
    <xf numFmtId="0" fontId="5" fillId="0" borderId="37" xfId="1" applyFont="1" applyBorder="1" applyAlignment="1">
      <alignment horizontal="right" vertical="center" indent="1"/>
    </xf>
    <xf numFmtId="0" fontId="5" fillId="0" borderId="20" xfId="1" quotePrefix="1" applyFont="1" applyBorder="1" applyAlignment="1">
      <alignment horizontal="right" vertical="center" indent="1"/>
    </xf>
    <xf numFmtId="0" fontId="4" fillId="0" borderId="27" xfId="1" quotePrefix="1" applyFont="1" applyBorder="1" applyAlignment="1">
      <alignment horizontal="right" vertical="center" indent="1"/>
    </xf>
    <xf numFmtId="0" fontId="4" fillId="0" borderId="36" xfId="1" quotePrefix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6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7" fillId="0" borderId="20" xfId="0" quotePrefix="1" applyFont="1" applyBorder="1" applyAlignment="1">
      <alignment horizontal="right" vertical="center" indent="1"/>
    </xf>
    <xf numFmtId="0" fontId="7" fillId="0" borderId="37" xfId="0" quotePrefix="1" applyFont="1" applyBorder="1" applyAlignment="1">
      <alignment horizontal="right" vertical="center" indent="1"/>
    </xf>
    <xf numFmtId="1" fontId="4" fillId="0" borderId="27" xfId="0" quotePrefix="1" applyNumberFormat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indent="1"/>
    </xf>
    <xf numFmtId="1" fontId="7" fillId="0" borderId="28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9" xfId="0" quotePrefix="1" applyFont="1" applyBorder="1" applyAlignment="1">
      <alignment horizontal="right" indent="1"/>
    </xf>
    <xf numFmtId="2" fontId="7" fillId="0" borderId="26" xfId="0" applyNumberFormat="1" applyFont="1" applyBorder="1" applyAlignment="1">
      <alignment horizontal="right" vertical="center" indent="1"/>
    </xf>
    <xf numFmtId="0" fontId="3" fillId="0" borderId="27" xfId="0" quotePrefix="1" applyFont="1" applyBorder="1" applyAlignment="1">
      <alignment horizontal="right" indent="1"/>
    </xf>
    <xf numFmtId="2" fontId="7" fillId="0" borderId="0" xfId="0" quotePrefix="1" applyNumberFormat="1" applyFont="1" applyAlignment="1">
      <alignment horizontal="right" vertical="center" indent="1"/>
    </xf>
    <xf numFmtId="0" fontId="3" fillId="0" borderId="30" xfId="0" quotePrefix="1" applyFont="1" applyBorder="1" applyAlignment="1">
      <alignment horizontal="right" indent="1"/>
    </xf>
    <xf numFmtId="2" fontId="7" fillId="0" borderId="18" xfId="0" quotePrefix="1" applyNumberFormat="1" applyFont="1" applyBorder="1" applyAlignment="1">
      <alignment horizontal="right" vertical="center" indent="1"/>
    </xf>
    <xf numFmtId="0" fontId="7" fillId="0" borderId="28" xfId="0" quotePrefix="1" applyFont="1" applyBorder="1" applyAlignment="1">
      <alignment horizontal="right" indent="1"/>
    </xf>
    <xf numFmtId="2" fontId="7" fillId="0" borderId="20" xfId="0" quotePrefix="1" applyNumberFormat="1" applyFont="1" applyBorder="1" applyAlignment="1">
      <alignment horizontal="right" vertical="center" indent="1"/>
    </xf>
    <xf numFmtId="0" fontId="7" fillId="4" borderId="20" xfId="0" applyFont="1" applyFill="1" applyBorder="1" applyAlignment="1">
      <alignment horizontal="center"/>
    </xf>
    <xf numFmtId="1" fontId="7" fillId="4" borderId="33" xfId="0" quotePrefix="1" applyNumberFormat="1" applyFont="1" applyFill="1" applyBorder="1" applyAlignment="1">
      <alignment horizontal="right" indent="1"/>
    </xf>
    <xf numFmtId="0" fontId="7" fillId="4" borderId="33" xfId="0" quotePrefix="1" applyFont="1" applyFill="1" applyBorder="1" applyAlignment="1">
      <alignment horizontal="right" vertical="center" indent="1"/>
    </xf>
    <xf numFmtId="0" fontId="7" fillId="0" borderId="18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29" xfId="0" quotePrefix="1" applyFont="1" applyBorder="1" applyAlignment="1">
      <alignment horizontal="right" vertical="center" indent="1"/>
    </xf>
    <xf numFmtId="0" fontId="4" fillId="0" borderId="26" xfId="1" quotePrefix="1" applyFont="1" applyBorder="1" applyAlignment="1">
      <alignment horizontal="right" vertical="center" wrapText="1" indent="1"/>
    </xf>
    <xf numFmtId="0" fontId="4" fillId="0" borderId="35" xfId="1" quotePrefix="1" applyFont="1" applyBorder="1" applyAlignment="1">
      <alignment horizontal="right" vertical="center" wrapText="1" indent="1"/>
    </xf>
    <xf numFmtId="0" fontId="7" fillId="0" borderId="0" xfId="1" applyFont="1" applyAlignment="1">
      <alignment horizontal="center" wrapText="1"/>
    </xf>
    <xf numFmtId="0" fontId="3" fillId="0" borderId="27" xfId="0" quotePrefix="1" applyFont="1" applyBorder="1" applyAlignment="1">
      <alignment horizontal="right" vertical="center" indent="1"/>
    </xf>
    <xf numFmtId="0" fontId="3" fillId="0" borderId="0" xfId="0" quotePrefix="1" applyFont="1" applyAlignment="1">
      <alignment horizontal="right" vertical="center" indent="1"/>
    </xf>
    <xf numFmtId="0" fontId="3" fillId="0" borderId="36" xfId="0" quotePrefix="1" applyFont="1" applyBorder="1" applyAlignment="1">
      <alignment horizontal="right" vertical="center" indent="1"/>
    </xf>
    <xf numFmtId="0" fontId="4" fillId="0" borderId="27" xfId="1" quotePrefix="1" applyFont="1" applyBorder="1" applyAlignment="1">
      <alignment horizontal="right" vertical="center" wrapText="1" indent="1"/>
    </xf>
    <xf numFmtId="0" fontId="4" fillId="0" borderId="30" xfId="1" quotePrefix="1" applyFont="1" applyBorder="1" applyAlignment="1">
      <alignment horizontal="right" vertical="center" wrapText="1" indent="1"/>
    </xf>
    <xf numFmtId="0" fontId="4" fillId="0" borderId="18" xfId="1" quotePrefix="1" applyFont="1" applyBorder="1" applyAlignment="1">
      <alignment horizontal="right" vertical="center" wrapText="1" indent="1"/>
    </xf>
    <xf numFmtId="0" fontId="4" fillId="0" borderId="38" xfId="1" quotePrefix="1" applyFont="1" applyBorder="1" applyAlignment="1">
      <alignment horizontal="right" vertical="center" wrapText="1" indent="1"/>
    </xf>
    <xf numFmtId="0" fontId="7" fillId="0" borderId="28" xfId="1" quotePrefix="1" applyFont="1" applyBorder="1" applyAlignment="1">
      <alignment horizontal="right" vertical="center" wrapText="1" indent="1"/>
    </xf>
    <xf numFmtId="0" fontId="7" fillId="0" borderId="20" xfId="1" quotePrefix="1" applyFont="1" applyBorder="1" applyAlignment="1">
      <alignment horizontal="right" vertical="center" wrapText="1" indent="1"/>
    </xf>
    <xf numFmtId="0" fontId="7" fillId="0" borderId="37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3" fillId="0" borderId="36" xfId="1" quotePrefix="1" applyFont="1" applyBorder="1" applyAlignment="1">
      <alignment horizontal="right" vertical="center" wrapText="1" indent="1"/>
    </xf>
    <xf numFmtId="0" fontId="7" fillId="0" borderId="0" xfId="1" quotePrefix="1" applyFont="1" applyAlignment="1">
      <alignment horizontal="right" vertical="center" wrapText="1" indent="1"/>
    </xf>
    <xf numFmtId="0" fontId="6" fillId="0" borderId="27" xfId="0" quotePrefix="1" applyFont="1" applyBorder="1" applyAlignment="1">
      <alignment horizontal="right" vertical="center" wrapText="1" indent="1"/>
    </xf>
    <xf numFmtId="0" fontId="6" fillId="0" borderId="36" xfId="0" quotePrefix="1" applyFont="1" applyBorder="1" applyAlignment="1">
      <alignment horizontal="right" vertical="center" wrapText="1" indent="1"/>
    </xf>
    <xf numFmtId="1" fontId="6" fillId="0" borderId="27" xfId="0" applyNumberFormat="1" applyFont="1" applyBorder="1" applyAlignment="1">
      <alignment horizontal="right" vertical="center" wrapText="1" indent="1"/>
    </xf>
    <xf numFmtId="0" fontId="8" fillId="4" borderId="31" xfId="0" applyFont="1" applyFill="1" applyBorder="1" applyAlignment="1">
      <alignment horizontal="right" vertical="center" wrapText="1" indent="1"/>
    </xf>
    <xf numFmtId="2" fontId="7" fillId="4" borderId="26" xfId="0" applyNumberFormat="1" applyFont="1" applyFill="1" applyBorder="1" applyAlignment="1">
      <alignment horizontal="right" vertical="center" indent="1"/>
    </xf>
    <xf numFmtId="0" fontId="4" fillId="0" borderId="26" xfId="1" applyFont="1" applyBorder="1" applyAlignment="1">
      <alignment horizontal="center" wrapText="1"/>
    </xf>
    <xf numFmtId="0" fontId="4" fillId="0" borderId="42" xfId="1" quotePrefix="1" applyFont="1" applyBorder="1" applyAlignment="1">
      <alignment horizontal="right" vertical="center" wrapText="1" indent="1"/>
    </xf>
    <xf numFmtId="0" fontId="4" fillId="0" borderId="43" xfId="1" quotePrefix="1" applyFont="1" applyBorder="1" applyAlignment="1">
      <alignment horizontal="right" vertical="center" wrapText="1" indent="1"/>
    </xf>
    <xf numFmtId="0" fontId="4" fillId="0" borderId="43" xfId="1" applyFont="1" applyBorder="1" applyAlignment="1">
      <alignment horizontal="right" vertical="center" wrapText="1" indent="1"/>
    </xf>
    <xf numFmtId="0" fontId="4" fillId="0" borderId="44" xfId="1" applyFont="1" applyBorder="1" applyAlignment="1">
      <alignment horizontal="right" vertical="center" wrapText="1" indent="1"/>
    </xf>
    <xf numFmtId="0" fontId="4" fillId="0" borderId="18" xfId="0" quotePrefix="1" applyFont="1" applyBorder="1" applyAlignment="1">
      <alignment horizontal="right" vertical="center" indent="1"/>
    </xf>
    <xf numFmtId="0" fontId="4" fillId="0" borderId="38" xfId="0" quotePrefix="1" applyFont="1" applyBorder="1" applyAlignment="1">
      <alignment horizontal="right" vertical="center" indent="1"/>
    </xf>
    <xf numFmtId="0" fontId="7" fillId="0" borderId="28" xfId="1" applyFont="1" applyBorder="1" applyAlignment="1">
      <alignment horizontal="right" vertical="center" wrapText="1" indent="1"/>
    </xf>
    <xf numFmtId="0" fontId="7" fillId="0" borderId="20" xfId="1" applyFont="1" applyBorder="1" applyAlignment="1">
      <alignment horizontal="right" vertical="center" wrapText="1" indent="1"/>
    </xf>
    <xf numFmtId="0" fontId="7" fillId="0" borderId="37" xfId="1" applyFont="1" applyBorder="1" applyAlignment="1">
      <alignment horizontal="right" vertical="center" wrapText="1" indent="1"/>
    </xf>
    <xf numFmtId="0" fontId="3" fillId="0" borderId="27" xfId="1" applyFont="1" applyBorder="1" applyAlignment="1">
      <alignment horizontal="right" vertical="center" wrapText="1" indent="1"/>
    </xf>
    <xf numFmtId="0" fontId="3" fillId="0" borderId="26" xfId="1" applyFont="1" applyBorder="1" applyAlignment="1">
      <alignment horizontal="right" vertical="center" wrapText="1" indent="1"/>
    </xf>
    <xf numFmtId="0" fontId="3" fillId="0" borderId="0" xfId="1" applyFont="1" applyAlignment="1">
      <alignment horizontal="right" vertical="center" wrapText="1" indent="1"/>
    </xf>
    <xf numFmtId="0" fontId="3" fillId="0" borderId="36" xfId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6" xfId="0" applyFont="1" applyBorder="1" applyAlignment="1">
      <alignment horizontal="right" vertical="center" wrapText="1" indent="1"/>
    </xf>
    <xf numFmtId="0" fontId="6" fillId="0" borderId="30" xfId="0" quotePrefix="1" applyFont="1" applyBorder="1" applyAlignment="1">
      <alignment horizontal="right" vertical="center" wrapText="1" indent="1"/>
    </xf>
    <xf numFmtId="0" fontId="6" fillId="0" borderId="38" xfId="0" quotePrefix="1" applyFont="1" applyBorder="1" applyAlignment="1">
      <alignment horizontal="right" vertical="center" wrapText="1" indent="1"/>
    </xf>
    <xf numFmtId="0" fontId="7" fillId="4" borderId="26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right" vertical="center" wrapText="1" indent="1"/>
    </xf>
    <xf numFmtId="0" fontId="7" fillId="0" borderId="2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26" xfId="0" quotePrefix="1" applyFont="1" applyBorder="1" applyAlignment="1">
      <alignment horizontal="right" vertical="center" wrapText="1" indent="1"/>
    </xf>
    <xf numFmtId="0" fontId="6" fillId="0" borderId="35" xfId="0" quotePrefix="1" applyFont="1" applyBorder="1" applyAlignment="1">
      <alignment horizontal="right" vertical="center" wrapText="1" indent="1"/>
    </xf>
    <xf numFmtId="0" fontId="7" fillId="0" borderId="0" xfId="1" applyFont="1" applyAlignment="1">
      <alignment horizontal="center" vertical="center"/>
    </xf>
    <xf numFmtId="0" fontId="7" fillId="0" borderId="28" xfId="1" quotePrefix="1" applyFont="1" applyBorder="1" applyAlignment="1">
      <alignment horizontal="right" vertical="center" indent="1"/>
    </xf>
    <xf numFmtId="0" fontId="7" fillId="0" borderId="20" xfId="1" quotePrefix="1" applyFont="1" applyBorder="1" applyAlignment="1">
      <alignment horizontal="right" vertical="center" indent="1"/>
    </xf>
    <xf numFmtId="0" fontId="7" fillId="0" borderId="37" xfId="1" quotePrefix="1" applyFont="1" applyBorder="1" applyAlignment="1">
      <alignment horizontal="right" vertical="center" indent="1"/>
    </xf>
    <xf numFmtId="0" fontId="4" fillId="0" borderId="0" xfId="1" applyFont="1" applyAlignment="1">
      <alignment horizontal="center" vertical="center"/>
    </xf>
    <xf numFmtId="0" fontId="10" fillId="0" borderId="20" xfId="0" quotePrefix="1" applyFont="1" applyBorder="1" applyAlignment="1">
      <alignment horizontal="right" vertical="center" wrapText="1" indent="1"/>
    </xf>
    <xf numFmtId="0" fontId="10" fillId="0" borderId="37" xfId="0" quotePrefix="1" applyFont="1" applyBorder="1" applyAlignment="1">
      <alignment horizontal="right" vertical="center" wrapText="1" indent="1"/>
    </xf>
    <xf numFmtId="0" fontId="6" fillId="0" borderId="29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6" xfId="0" quotePrefix="1" applyFont="1" applyBorder="1" applyAlignment="1">
      <alignment horizontal="right" vertical="center" wrapText="1" indent="1"/>
    </xf>
    <xf numFmtId="1" fontId="6" fillId="0" borderId="29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center" vertical="center" wrapText="1"/>
    </xf>
    <xf numFmtId="1" fontId="6" fillId="0" borderId="27" xfId="0" quotePrefix="1" applyNumberFormat="1" applyFont="1" applyBorder="1" applyAlignment="1">
      <alignment horizontal="right" vertical="center" wrapText="1" indent="1"/>
    </xf>
    <xf numFmtId="0" fontId="7" fillId="0" borderId="37" xfId="0" applyFont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1" fontId="8" fillId="4" borderId="46" xfId="0" applyNumberFormat="1" applyFont="1" applyFill="1" applyBorder="1" applyAlignment="1">
      <alignment horizontal="right" vertical="center" wrapText="1" indent="1"/>
    </xf>
    <xf numFmtId="0" fontId="8" fillId="4" borderId="47" xfId="0" applyFont="1" applyFill="1" applyBorder="1" applyAlignment="1">
      <alignment horizontal="right" vertical="center" wrapText="1" indent="1"/>
    </xf>
    <xf numFmtId="2" fontId="7" fillId="4" borderId="47" xfId="0" applyNumberFormat="1" applyFont="1" applyFill="1" applyBorder="1" applyAlignment="1">
      <alignment horizontal="right" vertical="center" indent="1"/>
    </xf>
    <xf numFmtId="2" fontId="7" fillId="4" borderId="39" xfId="0" applyNumberFormat="1" applyFont="1" applyFill="1" applyBorder="1" applyAlignment="1">
      <alignment horizontal="right" vertical="center" indent="1"/>
    </xf>
    <xf numFmtId="1" fontId="11" fillId="0" borderId="30" xfId="0" applyNumberFormat="1" applyFont="1" applyBorder="1" applyAlignment="1">
      <alignment horizontal="right" vertical="center" wrapText="1"/>
    </xf>
    <xf numFmtId="0" fontId="11" fillId="0" borderId="48" xfId="0" applyFont="1" applyBorder="1" applyAlignment="1">
      <alignment horizontal="right" vertical="center" wrapText="1"/>
    </xf>
    <xf numFmtId="0" fontId="11" fillId="0" borderId="49" xfId="0" applyFont="1" applyBorder="1" applyAlignment="1">
      <alignment horizontal="right" vertical="center" wrapText="1"/>
    </xf>
    <xf numFmtId="2" fontId="7" fillId="0" borderId="18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</cellXfs>
  <cellStyles count="4">
    <cellStyle name="Normal" xfId="0" builtinId="0"/>
    <cellStyle name="Normal 2" xfId="3" xr:uid="{2877FADA-547C-426D-9AD3-D5DAA13EFE39}"/>
    <cellStyle name="Normal_Sheet1" xfId="1" xr:uid="{599F5D67-C710-4A23-9CBE-4A1A53A62EB9}"/>
    <cellStyle name="Normal_Sheet1 2" xfId="2" xr:uid="{C49A863C-D2DB-4BEE-AF23-1029F1419F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488CB-17C4-4EAC-B6F1-F9C0CDAB7481}">
  <dimension ref="A2:I172"/>
  <sheetViews>
    <sheetView showGridLines="0" tabSelected="1" workbookViewId="0">
      <selection activeCell="O12" sqref="O12"/>
    </sheetView>
  </sheetViews>
  <sheetFormatPr defaultRowHeight="14.4" x14ac:dyDescent="0.3"/>
  <cols>
    <col min="1" max="1" width="16.88671875" customWidth="1"/>
    <col min="2" max="2" width="10.44140625" customWidth="1"/>
    <col min="3" max="3" width="11.6640625" customWidth="1"/>
    <col min="4" max="4" width="9.88671875" customWidth="1"/>
    <col min="5" max="5" width="9.33203125" customWidth="1"/>
    <col min="6" max="6" width="10.109375" customWidth="1"/>
    <col min="7" max="7" width="10.44140625" customWidth="1"/>
  </cols>
  <sheetData>
    <row r="2" spans="1:9" x14ac:dyDescent="0.3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3">
      <c r="C3" s="2"/>
      <c r="G3" s="2"/>
    </row>
    <row r="4" spans="1:9" x14ac:dyDescent="0.3">
      <c r="A4" s="3" t="s">
        <v>1</v>
      </c>
      <c r="B4" s="4" t="s">
        <v>2</v>
      </c>
      <c r="C4" s="5">
        <v>2024</v>
      </c>
      <c r="D4" s="6">
        <v>2025</v>
      </c>
      <c r="E4" s="6"/>
      <c r="F4" s="6"/>
      <c r="G4" s="7"/>
      <c r="H4" s="8" t="s">
        <v>3</v>
      </c>
      <c r="I4" s="9"/>
    </row>
    <row r="5" spans="1:9" ht="24" x14ac:dyDescent="0.3">
      <c r="A5" s="10"/>
      <c r="B5" s="11"/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3" t="s">
        <v>9</v>
      </c>
      <c r="I5" s="14" t="s">
        <v>10</v>
      </c>
    </row>
    <row r="6" spans="1:9" ht="15" thickBot="1" x14ac:dyDescent="0.35">
      <c r="A6" s="15" t="s">
        <v>11</v>
      </c>
      <c r="B6" s="15"/>
      <c r="C6" s="15"/>
      <c r="D6" s="15"/>
      <c r="E6" s="15"/>
      <c r="F6" s="15"/>
      <c r="G6" s="15"/>
      <c r="H6" s="15"/>
      <c r="I6" s="15"/>
    </row>
    <row r="7" spans="1:9" x14ac:dyDescent="0.3">
      <c r="A7" s="16" t="s">
        <v>12</v>
      </c>
      <c r="B7" s="16">
        <v>1</v>
      </c>
      <c r="C7" s="17" t="s">
        <v>13</v>
      </c>
      <c r="D7" s="18" t="s">
        <v>13</v>
      </c>
      <c r="E7" s="18" t="s">
        <v>13</v>
      </c>
      <c r="F7" s="18">
        <v>2</v>
      </c>
      <c r="G7" s="19" t="s">
        <v>13</v>
      </c>
      <c r="H7" s="20" t="s">
        <v>13</v>
      </c>
      <c r="I7" s="20" t="s">
        <v>13</v>
      </c>
    </row>
    <row r="8" spans="1:9" x14ac:dyDescent="0.3">
      <c r="A8" s="21" t="s">
        <v>12</v>
      </c>
      <c r="B8" s="21">
        <v>2</v>
      </c>
      <c r="C8" s="22">
        <v>2</v>
      </c>
      <c r="D8" s="23" t="s">
        <v>13</v>
      </c>
      <c r="E8" s="23" t="s">
        <v>13</v>
      </c>
      <c r="F8" s="23" t="s">
        <v>13</v>
      </c>
      <c r="G8" s="24">
        <v>1</v>
      </c>
      <c r="H8" s="20" t="s">
        <v>13</v>
      </c>
      <c r="I8" s="20">
        <f t="shared" ref="I8" si="0">G8/C8*100-100</f>
        <v>-50</v>
      </c>
    </row>
    <row r="9" spans="1:9" ht="15" thickBot="1" x14ac:dyDescent="0.35">
      <c r="A9" s="21" t="s">
        <v>12</v>
      </c>
      <c r="B9" s="21">
        <v>3</v>
      </c>
      <c r="C9" s="25" t="s">
        <v>13</v>
      </c>
      <c r="D9" s="26" t="s">
        <v>13</v>
      </c>
      <c r="E9" s="26" t="s">
        <v>13</v>
      </c>
      <c r="F9" s="26" t="s">
        <v>13</v>
      </c>
      <c r="G9" s="27" t="s">
        <v>13</v>
      </c>
      <c r="H9" s="20" t="s">
        <v>13</v>
      </c>
      <c r="I9" s="20" t="s">
        <v>13</v>
      </c>
    </row>
    <row r="10" spans="1:9" ht="15" thickBot="1" x14ac:dyDescent="0.35">
      <c r="A10" s="28" t="s">
        <v>12</v>
      </c>
      <c r="B10" s="28"/>
      <c r="C10" s="29">
        <v>2</v>
      </c>
      <c r="D10" s="30" t="s">
        <v>13</v>
      </c>
      <c r="E10" s="30" t="s">
        <v>13</v>
      </c>
      <c r="F10" s="30">
        <v>2</v>
      </c>
      <c r="G10" s="31">
        <v>1</v>
      </c>
      <c r="H10" s="32" t="s">
        <v>13</v>
      </c>
      <c r="I10" s="32">
        <f t="shared" ref="I10" si="1">G10/C10*100-100</f>
        <v>-50</v>
      </c>
    </row>
    <row r="11" spans="1:9" x14ac:dyDescent="0.3">
      <c r="A11" s="33" t="s">
        <v>14</v>
      </c>
      <c r="B11" s="33">
        <v>1</v>
      </c>
      <c r="C11" s="34">
        <v>1</v>
      </c>
      <c r="D11" s="35">
        <v>2</v>
      </c>
      <c r="E11" s="35" t="s">
        <v>13</v>
      </c>
      <c r="F11" s="35" t="s">
        <v>13</v>
      </c>
      <c r="G11" s="36" t="s">
        <v>13</v>
      </c>
      <c r="H11" s="20" t="s">
        <v>13</v>
      </c>
      <c r="I11" s="20" t="s">
        <v>13</v>
      </c>
    </row>
    <row r="12" spans="1:9" x14ac:dyDescent="0.3">
      <c r="A12" s="37" t="s">
        <v>14</v>
      </c>
      <c r="B12" s="37">
        <v>2</v>
      </c>
      <c r="C12" s="38">
        <v>42</v>
      </c>
      <c r="D12" s="39">
        <v>32</v>
      </c>
      <c r="E12" s="39">
        <v>31</v>
      </c>
      <c r="F12" s="39">
        <v>79</v>
      </c>
      <c r="G12" s="24">
        <v>39</v>
      </c>
      <c r="H12" s="20">
        <f t="shared" ref="H12:H16" si="2">(G12/F12-1)*100</f>
        <v>-50.632911392405063</v>
      </c>
      <c r="I12" s="20">
        <f>G12/C12*100-100</f>
        <v>-7.1428571428571388</v>
      </c>
    </row>
    <row r="13" spans="1:9" x14ac:dyDescent="0.3">
      <c r="A13" s="37" t="s">
        <v>14</v>
      </c>
      <c r="B13" s="37">
        <v>3</v>
      </c>
      <c r="C13" s="38">
        <v>29</v>
      </c>
      <c r="D13" s="39">
        <v>23</v>
      </c>
      <c r="E13" s="39">
        <v>20</v>
      </c>
      <c r="F13" s="39">
        <v>42</v>
      </c>
      <c r="G13" s="24">
        <v>17</v>
      </c>
      <c r="H13" s="20">
        <f t="shared" si="2"/>
        <v>-59.523809523809526</v>
      </c>
      <c r="I13" s="20">
        <f t="shared" ref="I13:I30" si="3">G13/C13*100-100</f>
        <v>-41.379310344827594</v>
      </c>
    </row>
    <row r="14" spans="1:9" x14ac:dyDescent="0.3">
      <c r="A14" s="37" t="s">
        <v>14</v>
      </c>
      <c r="B14" s="37">
        <v>4</v>
      </c>
      <c r="C14" s="40" t="s">
        <v>13</v>
      </c>
      <c r="D14" s="39">
        <v>1</v>
      </c>
      <c r="E14" s="39">
        <v>1</v>
      </c>
      <c r="F14" s="39">
        <v>1</v>
      </c>
      <c r="G14" s="24" t="s">
        <v>13</v>
      </c>
      <c r="H14" s="20" t="s">
        <v>13</v>
      </c>
      <c r="I14" s="20" t="s">
        <v>13</v>
      </c>
    </row>
    <row r="15" spans="1:9" ht="15" thickBot="1" x14ac:dyDescent="0.35">
      <c r="A15" s="37" t="s">
        <v>14</v>
      </c>
      <c r="B15" s="37">
        <v>5</v>
      </c>
      <c r="C15" s="40" t="s">
        <v>13</v>
      </c>
      <c r="D15" s="39" t="s">
        <v>13</v>
      </c>
      <c r="E15" s="39">
        <v>1</v>
      </c>
      <c r="F15" s="39" t="s">
        <v>13</v>
      </c>
      <c r="G15" s="24" t="s">
        <v>13</v>
      </c>
      <c r="H15" s="20" t="s">
        <v>13</v>
      </c>
      <c r="I15" s="20" t="s">
        <v>13</v>
      </c>
    </row>
    <row r="16" spans="1:9" ht="15" thickBot="1" x14ac:dyDescent="0.35">
      <c r="A16" s="41" t="s">
        <v>14</v>
      </c>
      <c r="B16" s="41"/>
      <c r="C16" s="42">
        <v>72</v>
      </c>
      <c r="D16" s="43">
        <v>58</v>
      </c>
      <c r="E16" s="43">
        <v>53</v>
      </c>
      <c r="F16" s="43">
        <v>122</v>
      </c>
      <c r="G16" s="44">
        <v>56</v>
      </c>
      <c r="H16" s="32">
        <f t="shared" si="2"/>
        <v>-54.0983606557377</v>
      </c>
      <c r="I16" s="32">
        <f t="shared" si="3"/>
        <v>-22.222222222222214</v>
      </c>
    </row>
    <row r="17" spans="1:9" x14ac:dyDescent="0.3">
      <c r="A17" s="37" t="s">
        <v>15</v>
      </c>
      <c r="B17" s="37">
        <v>1</v>
      </c>
      <c r="C17" s="38">
        <v>1</v>
      </c>
      <c r="D17" s="39">
        <v>3</v>
      </c>
      <c r="E17" s="39">
        <v>3</v>
      </c>
      <c r="F17" s="39">
        <v>3</v>
      </c>
      <c r="G17" s="24">
        <v>2</v>
      </c>
      <c r="H17" s="20">
        <f>(G17/F17-1)*100</f>
        <v>-33.333333333333336</v>
      </c>
      <c r="I17" s="20">
        <f>G17/C17*100-100</f>
        <v>100</v>
      </c>
    </row>
    <row r="18" spans="1:9" x14ac:dyDescent="0.3">
      <c r="A18" s="37" t="s">
        <v>15</v>
      </c>
      <c r="B18" s="37">
        <v>2</v>
      </c>
      <c r="C18" s="38">
        <v>72</v>
      </c>
      <c r="D18" s="39">
        <v>62</v>
      </c>
      <c r="E18" s="39">
        <v>72</v>
      </c>
      <c r="F18" s="39">
        <v>67</v>
      </c>
      <c r="G18" s="24">
        <v>64</v>
      </c>
      <c r="H18" s="20">
        <f>(G18/F18-1)*100</f>
        <v>-4.4776119402985088</v>
      </c>
      <c r="I18" s="20">
        <f>G18/C18*100-100</f>
        <v>-11.111111111111114</v>
      </c>
    </row>
    <row r="19" spans="1:9" x14ac:dyDescent="0.3">
      <c r="A19" s="37" t="s">
        <v>15</v>
      </c>
      <c r="B19" s="37">
        <v>3</v>
      </c>
      <c r="C19" s="38">
        <v>92</v>
      </c>
      <c r="D19" s="39">
        <v>73</v>
      </c>
      <c r="E19" s="39">
        <v>69</v>
      </c>
      <c r="F19" s="39">
        <v>104</v>
      </c>
      <c r="G19" s="24">
        <v>44</v>
      </c>
      <c r="H19" s="20">
        <f>(G19/F19-1)*100</f>
        <v>-57.692307692307686</v>
      </c>
      <c r="I19" s="20">
        <f>G19/C19*100-100</f>
        <v>-52.173913043478258</v>
      </c>
    </row>
    <row r="20" spans="1:9" x14ac:dyDescent="0.3">
      <c r="A20" s="37" t="s">
        <v>15</v>
      </c>
      <c r="B20" s="37">
        <v>4</v>
      </c>
      <c r="C20" s="45">
        <v>6</v>
      </c>
      <c r="D20" s="46">
        <v>8</v>
      </c>
      <c r="E20" s="46">
        <v>3</v>
      </c>
      <c r="F20" s="46">
        <v>1</v>
      </c>
      <c r="G20" s="47">
        <v>3</v>
      </c>
      <c r="H20" s="20">
        <f>(G20/F20-1)*100</f>
        <v>200</v>
      </c>
      <c r="I20" s="20">
        <f>G20/C20*100-100</f>
        <v>-50</v>
      </c>
    </row>
    <row r="21" spans="1:9" ht="15" thickBot="1" x14ac:dyDescent="0.35">
      <c r="A21" s="37" t="s">
        <v>15</v>
      </c>
      <c r="B21" s="37">
        <v>5</v>
      </c>
      <c r="C21" s="45" t="s">
        <v>13</v>
      </c>
      <c r="D21" s="48" t="s">
        <v>13</v>
      </c>
      <c r="E21" s="48" t="s">
        <v>13</v>
      </c>
      <c r="F21" s="48" t="s">
        <v>13</v>
      </c>
      <c r="G21" s="49" t="s">
        <v>13</v>
      </c>
      <c r="H21" s="20" t="s">
        <v>13</v>
      </c>
      <c r="I21" s="20" t="s">
        <v>13</v>
      </c>
    </row>
    <row r="22" spans="1:9" ht="15" thickBot="1" x14ac:dyDescent="0.35">
      <c r="A22" s="41" t="s">
        <v>15</v>
      </c>
      <c r="B22" s="41"/>
      <c r="C22" s="50">
        <v>171</v>
      </c>
      <c r="D22" s="51">
        <v>146</v>
      </c>
      <c r="E22" s="51">
        <v>147</v>
      </c>
      <c r="F22" s="51">
        <v>175</v>
      </c>
      <c r="G22" s="52">
        <v>113</v>
      </c>
      <c r="H22" s="32">
        <f t="shared" ref="H22:H30" si="4">(G22/F22-1)*100</f>
        <v>-35.428571428571431</v>
      </c>
      <c r="I22" s="32">
        <f t="shared" ref="I22:I28" si="5">G22/C22*100-100</f>
        <v>-33.918128654970758</v>
      </c>
    </row>
    <row r="23" spans="1:9" x14ac:dyDescent="0.3">
      <c r="A23" s="37" t="s">
        <v>16</v>
      </c>
      <c r="B23" s="37">
        <v>1</v>
      </c>
      <c r="C23" s="38">
        <v>11</v>
      </c>
      <c r="D23" s="39">
        <v>9</v>
      </c>
      <c r="E23" s="39">
        <v>8</v>
      </c>
      <c r="F23" s="39">
        <v>11</v>
      </c>
      <c r="G23" s="24">
        <v>5</v>
      </c>
      <c r="H23" s="20">
        <f t="shared" si="4"/>
        <v>-54.54545454545454</v>
      </c>
      <c r="I23" s="53">
        <f t="shared" si="5"/>
        <v>-54.545454545454547</v>
      </c>
    </row>
    <row r="24" spans="1:9" x14ac:dyDescent="0.3">
      <c r="A24" s="37" t="s">
        <v>16</v>
      </c>
      <c r="B24" s="37">
        <v>2</v>
      </c>
      <c r="C24" s="38">
        <v>204</v>
      </c>
      <c r="D24" s="39">
        <v>164</v>
      </c>
      <c r="E24" s="39">
        <v>155</v>
      </c>
      <c r="F24" s="39">
        <v>120</v>
      </c>
      <c r="G24" s="24">
        <v>178</v>
      </c>
      <c r="H24" s="20">
        <f t="shared" si="4"/>
        <v>48.333333333333343</v>
      </c>
      <c r="I24" s="20">
        <f t="shared" si="5"/>
        <v>-12.745098039215691</v>
      </c>
    </row>
    <row r="25" spans="1:9" x14ac:dyDescent="0.3">
      <c r="A25" s="37" t="s">
        <v>16</v>
      </c>
      <c r="B25" s="37">
        <v>3</v>
      </c>
      <c r="C25" s="54">
        <v>95</v>
      </c>
      <c r="D25" s="39">
        <v>107</v>
      </c>
      <c r="E25" s="39">
        <v>47</v>
      </c>
      <c r="F25" s="39">
        <v>99</v>
      </c>
      <c r="G25" s="24">
        <v>82</v>
      </c>
      <c r="H25" s="20">
        <f t="shared" si="4"/>
        <v>-17.171717171717169</v>
      </c>
      <c r="I25" s="20">
        <f t="shared" si="5"/>
        <v>-13.68421052631578</v>
      </c>
    </row>
    <row r="26" spans="1:9" ht="15" thickBot="1" x14ac:dyDescent="0.35">
      <c r="A26" s="37" t="s">
        <v>16</v>
      </c>
      <c r="B26" s="37">
        <v>4</v>
      </c>
      <c r="C26" s="54">
        <v>2</v>
      </c>
      <c r="D26" s="55">
        <v>7</v>
      </c>
      <c r="E26" s="55">
        <v>2</v>
      </c>
      <c r="F26" s="55">
        <v>5</v>
      </c>
      <c r="G26" s="56">
        <v>2</v>
      </c>
      <c r="H26" s="20">
        <f t="shared" si="4"/>
        <v>-60</v>
      </c>
      <c r="I26" s="20">
        <f t="shared" si="5"/>
        <v>0</v>
      </c>
    </row>
    <row r="27" spans="1:9" ht="15" thickBot="1" x14ac:dyDescent="0.35">
      <c r="A27" s="41" t="s">
        <v>17</v>
      </c>
      <c r="B27" s="41"/>
      <c r="C27" s="57">
        <v>312</v>
      </c>
      <c r="D27" s="51">
        <v>287</v>
      </c>
      <c r="E27" s="51">
        <v>212</v>
      </c>
      <c r="F27" s="51">
        <v>235</v>
      </c>
      <c r="G27" s="52">
        <v>267</v>
      </c>
      <c r="H27" s="32">
        <f t="shared" si="4"/>
        <v>13.617021276595743</v>
      </c>
      <c r="I27" s="32">
        <f t="shared" si="5"/>
        <v>-14.423076923076934</v>
      </c>
    </row>
    <row r="28" spans="1:9" x14ac:dyDescent="0.3">
      <c r="A28" s="37" t="s">
        <v>18</v>
      </c>
      <c r="B28" s="37">
        <v>1</v>
      </c>
      <c r="C28" s="58">
        <v>19</v>
      </c>
      <c r="D28" s="39">
        <v>6</v>
      </c>
      <c r="E28" s="39">
        <v>2</v>
      </c>
      <c r="F28" s="39">
        <v>7</v>
      </c>
      <c r="G28" s="24">
        <v>5</v>
      </c>
      <c r="H28" s="20">
        <f t="shared" si="4"/>
        <v>-28.571428571428569</v>
      </c>
      <c r="I28" s="20">
        <f t="shared" si="5"/>
        <v>-73.684210526315795</v>
      </c>
    </row>
    <row r="29" spans="1:9" x14ac:dyDescent="0.3">
      <c r="A29" s="37" t="s">
        <v>18</v>
      </c>
      <c r="B29" s="37">
        <v>2</v>
      </c>
      <c r="C29" s="54">
        <v>31</v>
      </c>
      <c r="D29" s="39">
        <v>39</v>
      </c>
      <c r="E29" s="39">
        <v>15</v>
      </c>
      <c r="F29" s="39">
        <v>16</v>
      </c>
      <c r="G29" s="24">
        <v>21</v>
      </c>
      <c r="H29" s="20">
        <f t="shared" si="4"/>
        <v>31.25</v>
      </c>
      <c r="I29" s="20">
        <f t="shared" si="3"/>
        <v>-32.258064516129039</v>
      </c>
    </row>
    <row r="30" spans="1:9" x14ac:dyDescent="0.3">
      <c r="A30" s="37" t="s">
        <v>18</v>
      </c>
      <c r="B30" s="37">
        <v>3</v>
      </c>
      <c r="C30" s="54">
        <v>11</v>
      </c>
      <c r="D30" s="39">
        <v>8</v>
      </c>
      <c r="E30" s="39">
        <v>1</v>
      </c>
      <c r="F30" s="39">
        <v>3</v>
      </c>
      <c r="G30" s="24">
        <v>2</v>
      </c>
      <c r="H30" s="20">
        <f t="shared" si="4"/>
        <v>-33.333333333333336</v>
      </c>
      <c r="I30" s="20">
        <f t="shared" si="3"/>
        <v>-81.818181818181813</v>
      </c>
    </row>
    <row r="31" spans="1:9" ht="15" thickBot="1" x14ac:dyDescent="0.35">
      <c r="A31" s="37" t="s">
        <v>18</v>
      </c>
      <c r="B31" s="37">
        <v>4</v>
      </c>
      <c r="C31" s="59" t="s">
        <v>13</v>
      </c>
      <c r="D31" s="55" t="s">
        <v>13</v>
      </c>
      <c r="E31" s="55" t="s">
        <v>13</v>
      </c>
      <c r="F31" s="55" t="s">
        <v>13</v>
      </c>
      <c r="G31" s="56" t="s">
        <v>13</v>
      </c>
      <c r="H31" s="20" t="s">
        <v>13</v>
      </c>
      <c r="I31" s="20" t="s">
        <v>13</v>
      </c>
    </row>
    <row r="32" spans="1:9" ht="15" thickBot="1" x14ac:dyDescent="0.35">
      <c r="A32" s="41" t="s">
        <v>19</v>
      </c>
      <c r="B32" s="41"/>
      <c r="C32" s="60">
        <v>61</v>
      </c>
      <c r="D32" s="51">
        <v>53</v>
      </c>
      <c r="E32" s="51">
        <v>18</v>
      </c>
      <c r="F32" s="51">
        <v>26</v>
      </c>
      <c r="G32" s="52">
        <v>28</v>
      </c>
      <c r="H32" s="32">
        <f>(G32/F32-1)*100</f>
        <v>7.6923076923076872</v>
      </c>
      <c r="I32" s="32">
        <f>G32/C32*100-100</f>
        <v>-54.098360655737707</v>
      </c>
    </row>
    <row r="33" spans="1:9" ht="15" thickBot="1" x14ac:dyDescent="0.35">
      <c r="A33" s="61" t="s">
        <v>20</v>
      </c>
      <c r="B33" s="62"/>
      <c r="C33" s="63">
        <v>618</v>
      </c>
      <c r="D33" s="64">
        <v>544</v>
      </c>
      <c r="E33" s="64">
        <v>430</v>
      </c>
      <c r="F33" s="64">
        <v>560</v>
      </c>
      <c r="G33" s="64">
        <v>465</v>
      </c>
      <c r="H33" s="65">
        <f>G33/F33*100-100</f>
        <v>-16.964285714285708</v>
      </c>
      <c r="I33" s="66">
        <f>G33/C33*100-100</f>
        <v>-24.757281553398059</v>
      </c>
    </row>
    <row r="34" spans="1:9" ht="15" thickBot="1" x14ac:dyDescent="0.35">
      <c r="A34" s="67" t="s">
        <v>21</v>
      </c>
      <c r="B34" s="67"/>
      <c r="C34" s="67"/>
      <c r="D34" s="67"/>
      <c r="E34" s="67"/>
      <c r="F34" s="67"/>
      <c r="G34" s="67"/>
      <c r="H34" s="67"/>
      <c r="I34" s="67"/>
    </row>
    <row r="35" spans="1:9" x14ac:dyDescent="0.3">
      <c r="A35" s="68" t="s">
        <v>12</v>
      </c>
      <c r="B35" s="68">
        <v>1</v>
      </c>
      <c r="C35" s="69" t="s">
        <v>13</v>
      </c>
      <c r="D35" s="70">
        <v>3</v>
      </c>
      <c r="E35" s="70">
        <v>1</v>
      </c>
      <c r="F35" s="70" t="s">
        <v>13</v>
      </c>
      <c r="G35" s="71" t="s">
        <v>13</v>
      </c>
      <c r="H35" s="20" t="s">
        <v>13</v>
      </c>
      <c r="I35" s="20" t="s">
        <v>13</v>
      </c>
    </row>
    <row r="36" spans="1:9" x14ac:dyDescent="0.3">
      <c r="A36" s="68" t="s">
        <v>12</v>
      </c>
      <c r="B36" s="68">
        <v>2</v>
      </c>
      <c r="C36" s="72" t="s">
        <v>13</v>
      </c>
      <c r="D36" s="35">
        <v>2</v>
      </c>
      <c r="E36" s="35" t="s">
        <v>13</v>
      </c>
      <c r="F36" s="35">
        <v>1</v>
      </c>
      <c r="G36" s="73" t="s">
        <v>13</v>
      </c>
      <c r="H36" s="20" t="s">
        <v>13</v>
      </c>
      <c r="I36" s="20" t="s">
        <v>13</v>
      </c>
    </row>
    <row r="37" spans="1:9" ht="15" thickBot="1" x14ac:dyDescent="0.35">
      <c r="A37" s="68" t="s">
        <v>12</v>
      </c>
      <c r="B37" s="68">
        <v>3</v>
      </c>
      <c r="C37" s="74">
        <v>6</v>
      </c>
      <c r="D37" s="75" t="s">
        <v>13</v>
      </c>
      <c r="E37" s="75">
        <v>1</v>
      </c>
      <c r="F37" s="75" t="s">
        <v>13</v>
      </c>
      <c r="G37" s="76" t="s">
        <v>13</v>
      </c>
      <c r="H37" s="20" t="s">
        <v>13</v>
      </c>
      <c r="I37" s="20" t="s">
        <v>13</v>
      </c>
    </row>
    <row r="38" spans="1:9" ht="15" thickBot="1" x14ac:dyDescent="0.35">
      <c r="A38" s="28" t="s">
        <v>22</v>
      </c>
      <c r="B38" s="28"/>
      <c r="C38" s="77">
        <v>6</v>
      </c>
      <c r="D38" s="78">
        <v>5</v>
      </c>
      <c r="E38" s="78">
        <v>2</v>
      </c>
      <c r="F38" s="78">
        <v>1</v>
      </c>
      <c r="G38" s="79" t="s">
        <v>13</v>
      </c>
      <c r="H38" s="32" t="s">
        <v>13</v>
      </c>
      <c r="I38" s="32" t="s">
        <v>13</v>
      </c>
    </row>
    <row r="39" spans="1:9" x14ac:dyDescent="0.3">
      <c r="A39" s="37" t="s">
        <v>14</v>
      </c>
      <c r="B39" s="37">
        <v>1</v>
      </c>
      <c r="C39" s="54">
        <v>7</v>
      </c>
      <c r="D39" s="39">
        <v>3</v>
      </c>
      <c r="E39" s="39">
        <v>2</v>
      </c>
      <c r="F39" s="39">
        <v>2</v>
      </c>
      <c r="G39" s="80">
        <v>1</v>
      </c>
      <c r="H39" s="20">
        <f t="shared" ref="H39:H43" si="6">G39/F39*100-100</f>
        <v>-50</v>
      </c>
      <c r="I39" s="20">
        <f t="shared" ref="I39:I43" si="7">G39/C39*100-100</f>
        <v>-85.714285714285722</v>
      </c>
    </row>
    <row r="40" spans="1:9" x14ac:dyDescent="0.3">
      <c r="A40" s="37" t="s">
        <v>14</v>
      </c>
      <c r="B40" s="37">
        <v>2</v>
      </c>
      <c r="C40" s="54">
        <v>34</v>
      </c>
      <c r="D40" s="39">
        <v>14</v>
      </c>
      <c r="E40" s="39">
        <v>16</v>
      </c>
      <c r="F40" s="39">
        <v>18</v>
      </c>
      <c r="G40" s="80">
        <v>13</v>
      </c>
      <c r="H40" s="20">
        <f t="shared" si="6"/>
        <v>-27.777777777777786</v>
      </c>
      <c r="I40" s="20">
        <f t="shared" si="7"/>
        <v>-61.764705882352942</v>
      </c>
    </row>
    <row r="41" spans="1:9" x14ac:dyDescent="0.3">
      <c r="A41" s="37" t="s">
        <v>14</v>
      </c>
      <c r="B41" s="37">
        <v>3</v>
      </c>
      <c r="C41" s="54">
        <v>8</v>
      </c>
      <c r="D41" s="39">
        <v>14</v>
      </c>
      <c r="E41" s="39">
        <v>8</v>
      </c>
      <c r="F41" s="39">
        <v>5</v>
      </c>
      <c r="G41" s="80">
        <v>6</v>
      </c>
      <c r="H41" s="20">
        <f t="shared" si="6"/>
        <v>20</v>
      </c>
      <c r="I41" s="20">
        <f t="shared" si="7"/>
        <v>-25</v>
      </c>
    </row>
    <row r="42" spans="1:9" ht="15" thickBot="1" x14ac:dyDescent="0.35">
      <c r="A42" s="37" t="s">
        <v>14</v>
      </c>
      <c r="B42" s="37">
        <v>4</v>
      </c>
      <c r="C42" s="54" t="s">
        <v>13</v>
      </c>
      <c r="D42" s="39" t="s">
        <v>13</v>
      </c>
      <c r="E42" s="39" t="s">
        <v>13</v>
      </c>
      <c r="F42" s="39" t="s">
        <v>13</v>
      </c>
      <c r="G42" s="80" t="s">
        <v>13</v>
      </c>
      <c r="H42" s="20" t="s">
        <v>13</v>
      </c>
      <c r="I42" s="20" t="s">
        <v>13</v>
      </c>
    </row>
    <row r="43" spans="1:9" ht="15" thickBot="1" x14ac:dyDescent="0.35">
      <c r="A43" s="41" t="s">
        <v>14</v>
      </c>
      <c r="B43" s="41"/>
      <c r="C43" s="57">
        <v>49</v>
      </c>
      <c r="D43" s="51">
        <v>31</v>
      </c>
      <c r="E43" s="51">
        <v>26</v>
      </c>
      <c r="F43" s="51">
        <v>25</v>
      </c>
      <c r="G43" s="81">
        <v>20</v>
      </c>
      <c r="H43" s="32">
        <f t="shared" si="6"/>
        <v>-20</v>
      </c>
      <c r="I43" s="32">
        <f t="shared" si="7"/>
        <v>-59.183673469387756</v>
      </c>
    </row>
    <row r="44" spans="1:9" x14ac:dyDescent="0.3">
      <c r="A44" s="37" t="s">
        <v>15</v>
      </c>
      <c r="B44" s="37">
        <v>1</v>
      </c>
      <c r="C44" s="54">
        <v>1</v>
      </c>
      <c r="D44" s="39">
        <v>2</v>
      </c>
      <c r="E44" s="39">
        <v>2</v>
      </c>
      <c r="F44" s="39">
        <v>3</v>
      </c>
      <c r="G44" s="80">
        <v>4</v>
      </c>
      <c r="H44" s="20">
        <f>G44/F44*100-100</f>
        <v>33.333333333333314</v>
      </c>
      <c r="I44" s="20">
        <f>G44/C44*100-100</f>
        <v>300</v>
      </c>
    </row>
    <row r="45" spans="1:9" x14ac:dyDescent="0.3">
      <c r="A45" s="37" t="s">
        <v>15</v>
      </c>
      <c r="B45" s="37">
        <v>2</v>
      </c>
      <c r="C45" s="54">
        <v>22</v>
      </c>
      <c r="D45" s="39">
        <v>31</v>
      </c>
      <c r="E45" s="39">
        <v>39</v>
      </c>
      <c r="F45" s="39">
        <v>33</v>
      </c>
      <c r="G45" s="80">
        <v>26</v>
      </c>
      <c r="H45" s="20">
        <f>G45/F45*100-100</f>
        <v>-21.212121212121218</v>
      </c>
      <c r="I45" s="20">
        <f>G45/C45*100-100</f>
        <v>18.181818181818187</v>
      </c>
    </row>
    <row r="46" spans="1:9" x14ac:dyDescent="0.3">
      <c r="A46" s="37" t="s">
        <v>15</v>
      </c>
      <c r="B46" s="37">
        <v>3</v>
      </c>
      <c r="C46" s="54">
        <v>15</v>
      </c>
      <c r="D46" s="39">
        <v>28</v>
      </c>
      <c r="E46" s="39">
        <v>22</v>
      </c>
      <c r="F46" s="39">
        <v>16</v>
      </c>
      <c r="G46" s="80">
        <v>12</v>
      </c>
      <c r="H46" s="20">
        <f>G46/F46*100-100</f>
        <v>-25</v>
      </c>
      <c r="I46" s="20">
        <f>G46/C46*100-100</f>
        <v>-20</v>
      </c>
    </row>
    <row r="47" spans="1:9" x14ac:dyDescent="0.3">
      <c r="A47" s="33" t="s">
        <v>15</v>
      </c>
      <c r="B47" s="33">
        <v>4</v>
      </c>
      <c r="C47" s="54" t="s">
        <v>13</v>
      </c>
      <c r="D47" s="39">
        <v>1</v>
      </c>
      <c r="E47" s="39" t="s">
        <v>13</v>
      </c>
      <c r="F47" s="39" t="s">
        <v>13</v>
      </c>
      <c r="G47" s="80" t="s">
        <v>13</v>
      </c>
      <c r="H47" s="20" t="s">
        <v>13</v>
      </c>
      <c r="I47" s="20" t="s">
        <v>13</v>
      </c>
    </row>
    <row r="48" spans="1:9" ht="15" thickBot="1" x14ac:dyDescent="0.35">
      <c r="A48" s="33" t="s">
        <v>15</v>
      </c>
      <c r="B48" s="33">
        <v>5</v>
      </c>
      <c r="C48" s="54" t="s">
        <v>13</v>
      </c>
      <c r="D48" s="39" t="s">
        <v>13</v>
      </c>
      <c r="E48" s="39" t="s">
        <v>13</v>
      </c>
      <c r="F48" s="39" t="s">
        <v>13</v>
      </c>
      <c r="G48" s="80" t="s">
        <v>13</v>
      </c>
      <c r="H48" s="20" t="s">
        <v>13</v>
      </c>
      <c r="I48" s="20" t="s">
        <v>13</v>
      </c>
    </row>
    <row r="49" spans="1:9" ht="15" thickBot="1" x14ac:dyDescent="0.35">
      <c r="A49" s="41" t="s">
        <v>15</v>
      </c>
      <c r="B49" s="41"/>
      <c r="C49" s="57">
        <v>38</v>
      </c>
      <c r="D49" s="51">
        <v>62</v>
      </c>
      <c r="E49" s="51">
        <v>63</v>
      </c>
      <c r="F49" s="51">
        <v>52</v>
      </c>
      <c r="G49" s="81">
        <v>42</v>
      </c>
      <c r="H49" s="32">
        <f t="shared" ref="H49:H57" si="8">G49/F49*100-100</f>
        <v>-19.230769230769226</v>
      </c>
      <c r="I49" s="32">
        <f t="shared" ref="I49:I56" si="9">G49/C49*100-100</f>
        <v>10.526315789473699</v>
      </c>
    </row>
    <row r="50" spans="1:9" x14ac:dyDescent="0.3">
      <c r="A50" s="37" t="s">
        <v>16</v>
      </c>
      <c r="B50" s="37">
        <v>1</v>
      </c>
      <c r="C50" s="54">
        <v>6</v>
      </c>
      <c r="D50" s="82">
        <v>11</v>
      </c>
      <c r="E50" s="82">
        <v>12</v>
      </c>
      <c r="F50" s="82">
        <v>9</v>
      </c>
      <c r="G50" s="83">
        <v>10</v>
      </c>
      <c r="H50" s="20">
        <f>G50/F50*100-100</f>
        <v>11.111111111111114</v>
      </c>
      <c r="I50" s="20">
        <f>G50/C50*100-100</f>
        <v>66.666666666666686</v>
      </c>
    </row>
    <row r="51" spans="1:9" x14ac:dyDescent="0.3">
      <c r="A51" s="37" t="s">
        <v>16</v>
      </c>
      <c r="B51" s="37">
        <v>2</v>
      </c>
      <c r="C51" s="54">
        <v>90</v>
      </c>
      <c r="D51" s="39">
        <v>45</v>
      </c>
      <c r="E51" s="39">
        <v>70</v>
      </c>
      <c r="F51" s="39">
        <v>62</v>
      </c>
      <c r="G51" s="80">
        <v>81</v>
      </c>
      <c r="H51" s="20">
        <f>G51/F51*100-100</f>
        <v>30.645161290322562</v>
      </c>
      <c r="I51" s="20">
        <f>G51/C51*100-100</f>
        <v>-10</v>
      </c>
    </row>
    <row r="52" spans="1:9" x14ac:dyDescent="0.3">
      <c r="A52" s="37" t="s">
        <v>16</v>
      </c>
      <c r="B52" s="37">
        <v>3</v>
      </c>
      <c r="C52" s="54">
        <v>25</v>
      </c>
      <c r="D52" s="39">
        <v>23</v>
      </c>
      <c r="E52" s="39">
        <v>16</v>
      </c>
      <c r="F52" s="39">
        <v>13</v>
      </c>
      <c r="G52" s="80">
        <v>10</v>
      </c>
      <c r="H52" s="20">
        <f>G52/F52*100-100</f>
        <v>-23.076923076923066</v>
      </c>
      <c r="I52" s="20">
        <f>G52/C52*100-100</f>
        <v>-60</v>
      </c>
    </row>
    <row r="53" spans="1:9" ht="15" thickBot="1" x14ac:dyDescent="0.35">
      <c r="A53" s="37" t="s">
        <v>16</v>
      </c>
      <c r="B53" s="37">
        <v>4</v>
      </c>
      <c r="C53" s="54">
        <v>1</v>
      </c>
      <c r="D53" s="39" t="s">
        <v>13</v>
      </c>
      <c r="E53" s="39" t="s">
        <v>13</v>
      </c>
      <c r="F53" s="39" t="s">
        <v>13</v>
      </c>
      <c r="G53" s="80" t="s">
        <v>13</v>
      </c>
      <c r="H53" s="20" t="s">
        <v>13</v>
      </c>
      <c r="I53" s="20" t="s">
        <v>13</v>
      </c>
    </row>
    <row r="54" spans="1:9" ht="15" thickBot="1" x14ac:dyDescent="0.35">
      <c r="A54" s="41" t="s">
        <v>16</v>
      </c>
      <c r="B54" s="41"/>
      <c r="C54" s="57">
        <v>122</v>
      </c>
      <c r="D54" s="51">
        <v>79</v>
      </c>
      <c r="E54" s="51">
        <v>98</v>
      </c>
      <c r="F54" s="51">
        <v>84</v>
      </c>
      <c r="G54" s="81">
        <v>101</v>
      </c>
      <c r="H54" s="32">
        <f>G54/F54*100-100</f>
        <v>20.238095238095227</v>
      </c>
      <c r="I54" s="32">
        <f>G54/C54*100-100</f>
        <v>-17.213114754098356</v>
      </c>
    </row>
    <row r="55" spans="1:9" x14ac:dyDescent="0.3">
      <c r="A55" s="37" t="s">
        <v>18</v>
      </c>
      <c r="B55" s="37">
        <v>1</v>
      </c>
      <c r="C55" s="54">
        <v>19</v>
      </c>
      <c r="D55" s="82">
        <v>4</v>
      </c>
      <c r="E55" s="82">
        <v>2</v>
      </c>
      <c r="F55" s="82">
        <v>3</v>
      </c>
      <c r="G55" s="83">
        <v>9</v>
      </c>
      <c r="H55" s="20">
        <f t="shared" si="8"/>
        <v>200</v>
      </c>
      <c r="I55" s="20">
        <f t="shared" si="9"/>
        <v>-52.631578947368425</v>
      </c>
    </row>
    <row r="56" spans="1:9" x14ac:dyDescent="0.3">
      <c r="A56" s="37" t="s">
        <v>18</v>
      </c>
      <c r="B56" s="37">
        <v>2</v>
      </c>
      <c r="C56" s="54">
        <v>10</v>
      </c>
      <c r="D56" s="39">
        <v>8</v>
      </c>
      <c r="E56" s="39">
        <v>12</v>
      </c>
      <c r="F56" s="39">
        <v>5</v>
      </c>
      <c r="G56" s="80">
        <v>10</v>
      </c>
      <c r="H56" s="20">
        <f t="shared" si="8"/>
        <v>100</v>
      </c>
      <c r="I56" s="20">
        <f t="shared" si="9"/>
        <v>0</v>
      </c>
    </row>
    <row r="57" spans="1:9" x14ac:dyDescent="0.3">
      <c r="A57" s="37" t="s">
        <v>18</v>
      </c>
      <c r="B57" s="37">
        <v>3</v>
      </c>
      <c r="C57" s="54">
        <v>9</v>
      </c>
      <c r="D57" s="39">
        <v>2</v>
      </c>
      <c r="E57" s="39">
        <v>1</v>
      </c>
      <c r="F57" s="39">
        <v>1</v>
      </c>
      <c r="G57" s="80">
        <v>1</v>
      </c>
      <c r="H57" s="20">
        <f t="shared" si="8"/>
        <v>0</v>
      </c>
      <c r="I57" s="20">
        <f>G57/C57*100-100</f>
        <v>-88.888888888888886</v>
      </c>
    </row>
    <row r="58" spans="1:9" ht="15" thickBot="1" x14ac:dyDescent="0.35">
      <c r="A58" s="37" t="s">
        <v>18</v>
      </c>
      <c r="B58" s="37">
        <v>4</v>
      </c>
      <c r="C58" s="84" t="s">
        <v>13</v>
      </c>
      <c r="D58" s="55" t="s">
        <v>13</v>
      </c>
      <c r="E58" s="55" t="s">
        <v>13</v>
      </c>
      <c r="F58" s="55" t="s">
        <v>13</v>
      </c>
      <c r="G58" s="85" t="s">
        <v>13</v>
      </c>
      <c r="H58" s="20" t="s">
        <v>13</v>
      </c>
      <c r="I58" s="20" t="s">
        <v>13</v>
      </c>
    </row>
    <row r="59" spans="1:9" ht="15" thickBot="1" x14ac:dyDescent="0.35">
      <c r="A59" s="41" t="s">
        <v>18</v>
      </c>
      <c r="B59" s="41"/>
      <c r="C59" s="60">
        <v>38</v>
      </c>
      <c r="D59" s="86">
        <v>14</v>
      </c>
      <c r="E59" s="86">
        <v>15</v>
      </c>
      <c r="F59" s="86">
        <v>9</v>
      </c>
      <c r="G59" s="87">
        <v>20</v>
      </c>
      <c r="H59" s="32">
        <f>G59/F59*100-100</f>
        <v>122.22222222222223</v>
      </c>
      <c r="I59" s="32">
        <f>G59/C59*100-100</f>
        <v>-47.368421052631582</v>
      </c>
    </row>
    <row r="60" spans="1:9" ht="15" thickBot="1" x14ac:dyDescent="0.35">
      <c r="A60" s="61" t="s">
        <v>23</v>
      </c>
      <c r="B60" s="62"/>
      <c r="C60" s="63">
        <v>253</v>
      </c>
      <c r="D60" s="64">
        <v>191</v>
      </c>
      <c r="E60" s="64">
        <v>204</v>
      </c>
      <c r="F60" s="64">
        <v>171</v>
      </c>
      <c r="G60" s="64">
        <v>183</v>
      </c>
      <c r="H60" s="88">
        <f>G60/F60*100-100</f>
        <v>7.0175438596491233</v>
      </c>
      <c r="I60" s="66">
        <f>G60/C60*100-100</f>
        <v>-27.667984189723313</v>
      </c>
    </row>
    <row r="61" spans="1:9" ht="15" thickBot="1" x14ac:dyDescent="0.35">
      <c r="A61" s="89" t="s">
        <v>24</v>
      </c>
      <c r="B61" s="89"/>
      <c r="C61" s="89"/>
      <c r="D61" s="89"/>
      <c r="E61" s="89"/>
      <c r="F61" s="89"/>
      <c r="G61" s="89"/>
      <c r="H61" s="89"/>
      <c r="I61" s="89"/>
    </row>
    <row r="62" spans="1:9" x14ac:dyDescent="0.3">
      <c r="A62" s="90" t="s">
        <v>14</v>
      </c>
      <c r="B62" s="90">
        <v>2</v>
      </c>
      <c r="C62" s="91" t="s">
        <v>13</v>
      </c>
      <c r="D62" s="92" t="s">
        <v>13</v>
      </c>
      <c r="E62" s="92" t="s">
        <v>13</v>
      </c>
      <c r="F62" s="92" t="s">
        <v>13</v>
      </c>
      <c r="G62" s="93" t="s">
        <v>13</v>
      </c>
      <c r="H62" s="94" t="s">
        <v>13</v>
      </c>
      <c r="I62" s="94" t="s">
        <v>13</v>
      </c>
    </row>
    <row r="63" spans="1:9" x14ac:dyDescent="0.3">
      <c r="A63" s="90" t="s">
        <v>14</v>
      </c>
      <c r="B63" s="90">
        <v>3</v>
      </c>
      <c r="C63" s="95" t="s">
        <v>13</v>
      </c>
      <c r="D63" s="96" t="s">
        <v>13</v>
      </c>
      <c r="E63" s="96" t="s">
        <v>13</v>
      </c>
      <c r="F63" s="96" t="s">
        <v>13</v>
      </c>
      <c r="G63" s="97" t="s">
        <v>13</v>
      </c>
      <c r="H63" s="94" t="s">
        <v>13</v>
      </c>
      <c r="I63" s="98" t="s">
        <v>13</v>
      </c>
    </row>
    <row r="64" spans="1:9" ht="15" thickBot="1" x14ac:dyDescent="0.35">
      <c r="A64" s="90" t="s">
        <v>14</v>
      </c>
      <c r="B64" s="90">
        <v>4</v>
      </c>
      <c r="C64" s="99" t="s">
        <v>13</v>
      </c>
      <c r="D64" s="100" t="s">
        <v>13</v>
      </c>
      <c r="E64" s="100" t="s">
        <v>13</v>
      </c>
      <c r="F64" s="100" t="s">
        <v>13</v>
      </c>
      <c r="G64" s="101" t="s">
        <v>13</v>
      </c>
      <c r="H64" s="94" t="s">
        <v>13</v>
      </c>
      <c r="I64" s="94" t="s">
        <v>13</v>
      </c>
    </row>
    <row r="65" spans="1:9" ht="15" thickBot="1" x14ac:dyDescent="0.35">
      <c r="A65" s="89" t="s">
        <v>14</v>
      </c>
      <c r="B65" s="89"/>
      <c r="C65" s="102" t="s">
        <v>13</v>
      </c>
      <c r="D65" s="103" t="s">
        <v>13</v>
      </c>
      <c r="E65" s="103" t="s">
        <v>13</v>
      </c>
      <c r="F65" s="103" t="s">
        <v>13</v>
      </c>
      <c r="G65" s="104" t="s">
        <v>13</v>
      </c>
      <c r="H65" s="105" t="s">
        <v>13</v>
      </c>
      <c r="I65" s="32" t="s">
        <v>13</v>
      </c>
    </row>
    <row r="66" spans="1:9" x14ac:dyDescent="0.3">
      <c r="A66" s="90" t="s">
        <v>15</v>
      </c>
      <c r="B66" s="90">
        <v>2</v>
      </c>
      <c r="C66" s="106" t="s">
        <v>13</v>
      </c>
      <c r="D66" s="94" t="s">
        <v>13</v>
      </c>
      <c r="E66" s="94" t="s">
        <v>13</v>
      </c>
      <c r="F66" s="94" t="s">
        <v>13</v>
      </c>
      <c r="G66" s="107" t="s">
        <v>13</v>
      </c>
      <c r="H66" s="94" t="s">
        <v>13</v>
      </c>
      <c r="I66" s="20" t="s">
        <v>13</v>
      </c>
    </row>
    <row r="67" spans="1:9" x14ac:dyDescent="0.3">
      <c r="A67" s="33" t="s">
        <v>15</v>
      </c>
      <c r="B67" s="33">
        <v>3</v>
      </c>
      <c r="C67" s="108">
        <v>6</v>
      </c>
      <c r="D67" s="109" t="s">
        <v>13</v>
      </c>
      <c r="E67" s="109">
        <v>1</v>
      </c>
      <c r="F67" s="109" t="s">
        <v>13</v>
      </c>
      <c r="G67" s="110">
        <v>2</v>
      </c>
      <c r="H67" s="20" t="s">
        <v>13</v>
      </c>
      <c r="I67" s="20">
        <f>G67/C67*100-100</f>
        <v>-66.666666666666671</v>
      </c>
    </row>
    <row r="68" spans="1:9" ht="15" thickBot="1" x14ac:dyDescent="0.35">
      <c r="A68" s="33" t="s">
        <v>15</v>
      </c>
      <c r="B68" s="33">
        <v>4</v>
      </c>
      <c r="C68" s="108" t="s">
        <v>13</v>
      </c>
      <c r="D68" s="109" t="s">
        <v>13</v>
      </c>
      <c r="E68" s="109" t="s">
        <v>13</v>
      </c>
      <c r="F68" s="109" t="s">
        <v>13</v>
      </c>
      <c r="G68" s="110" t="s">
        <v>13</v>
      </c>
      <c r="H68" s="20" t="s">
        <v>13</v>
      </c>
      <c r="I68" s="111" t="s">
        <v>13</v>
      </c>
    </row>
    <row r="69" spans="1:9" ht="15" thickBot="1" x14ac:dyDescent="0.35">
      <c r="A69" s="28" t="s">
        <v>25</v>
      </c>
      <c r="B69" s="28"/>
      <c r="C69" s="77">
        <v>6</v>
      </c>
      <c r="D69" s="112" t="s">
        <v>13</v>
      </c>
      <c r="E69" s="112">
        <v>1</v>
      </c>
      <c r="F69" s="112" t="s">
        <v>13</v>
      </c>
      <c r="G69" s="113">
        <v>2</v>
      </c>
      <c r="H69" s="32" t="s">
        <v>13</v>
      </c>
      <c r="I69" s="32">
        <f>G69/C69*100-100</f>
        <v>-66.666666666666671</v>
      </c>
    </row>
    <row r="70" spans="1:9" x14ac:dyDescent="0.3">
      <c r="A70" s="37" t="s">
        <v>16</v>
      </c>
      <c r="B70" s="37">
        <v>2</v>
      </c>
      <c r="C70" s="114" t="s">
        <v>13</v>
      </c>
      <c r="D70" s="92" t="s">
        <v>13</v>
      </c>
      <c r="E70" s="92" t="s">
        <v>13</v>
      </c>
      <c r="F70" s="92" t="s">
        <v>13</v>
      </c>
      <c r="G70" s="93">
        <v>5</v>
      </c>
      <c r="H70" s="20" t="s">
        <v>13</v>
      </c>
      <c r="I70" s="111" t="s">
        <v>13</v>
      </c>
    </row>
    <row r="71" spans="1:9" x14ac:dyDescent="0.3">
      <c r="A71" s="33" t="s">
        <v>16</v>
      </c>
      <c r="B71" s="33">
        <v>3</v>
      </c>
      <c r="C71" s="115" t="s">
        <v>13</v>
      </c>
      <c r="D71" s="96">
        <v>1</v>
      </c>
      <c r="E71" s="96" t="s">
        <v>13</v>
      </c>
      <c r="F71" s="96" t="s">
        <v>13</v>
      </c>
      <c r="G71" s="97">
        <v>4</v>
      </c>
      <c r="H71" s="20" t="s">
        <v>13</v>
      </c>
      <c r="I71" s="20" t="s">
        <v>13</v>
      </c>
    </row>
    <row r="72" spans="1:9" ht="15" thickBot="1" x14ac:dyDescent="0.35">
      <c r="A72" s="33" t="s">
        <v>16</v>
      </c>
      <c r="B72" s="33">
        <v>4</v>
      </c>
      <c r="C72" s="115" t="s">
        <v>13</v>
      </c>
      <c r="D72" s="100">
        <v>8</v>
      </c>
      <c r="E72" s="100" t="s">
        <v>13</v>
      </c>
      <c r="F72" s="100" t="s">
        <v>13</v>
      </c>
      <c r="G72" s="101" t="s">
        <v>13</v>
      </c>
      <c r="H72" s="20" t="s">
        <v>13</v>
      </c>
      <c r="I72" s="111" t="s">
        <v>13</v>
      </c>
    </row>
    <row r="73" spans="1:9" ht="15" thickBot="1" x14ac:dyDescent="0.35">
      <c r="A73" s="28" t="s">
        <v>17</v>
      </c>
      <c r="B73" s="28"/>
      <c r="C73" s="116" t="s">
        <v>13</v>
      </c>
      <c r="D73" s="103">
        <v>9</v>
      </c>
      <c r="E73" s="103" t="s">
        <v>13</v>
      </c>
      <c r="F73" s="103" t="s">
        <v>13</v>
      </c>
      <c r="G73" s="104">
        <v>9</v>
      </c>
      <c r="H73" s="32" t="s">
        <v>13</v>
      </c>
      <c r="I73" s="32" t="s">
        <v>13</v>
      </c>
    </row>
    <row r="74" spans="1:9" x14ac:dyDescent="0.3">
      <c r="A74" s="117" t="s">
        <v>18</v>
      </c>
      <c r="B74" s="117">
        <v>1</v>
      </c>
      <c r="C74" s="118" t="s">
        <v>13</v>
      </c>
      <c r="D74" s="92" t="s">
        <v>13</v>
      </c>
      <c r="E74" s="92" t="s">
        <v>13</v>
      </c>
      <c r="F74" s="92" t="s">
        <v>13</v>
      </c>
      <c r="G74" s="93" t="s">
        <v>13</v>
      </c>
      <c r="H74" s="20" t="s">
        <v>13</v>
      </c>
      <c r="I74" s="119" t="s">
        <v>13</v>
      </c>
    </row>
    <row r="75" spans="1:9" x14ac:dyDescent="0.3">
      <c r="A75" s="117" t="s">
        <v>18</v>
      </c>
      <c r="B75" s="117">
        <v>2</v>
      </c>
      <c r="C75" s="120" t="s">
        <v>13</v>
      </c>
      <c r="D75" s="96" t="s">
        <v>13</v>
      </c>
      <c r="E75" s="96" t="s">
        <v>13</v>
      </c>
      <c r="F75" s="96" t="s">
        <v>13</v>
      </c>
      <c r="G75" s="97">
        <v>1</v>
      </c>
      <c r="H75" s="20" t="s">
        <v>13</v>
      </c>
      <c r="I75" s="121" t="s">
        <v>13</v>
      </c>
    </row>
    <row r="76" spans="1:9" ht="15" thickBot="1" x14ac:dyDescent="0.35">
      <c r="A76" s="33" t="s">
        <v>18</v>
      </c>
      <c r="B76" s="33">
        <v>3</v>
      </c>
      <c r="C76" s="122" t="s">
        <v>13</v>
      </c>
      <c r="D76" s="100" t="s">
        <v>13</v>
      </c>
      <c r="E76" s="100" t="s">
        <v>13</v>
      </c>
      <c r="F76" s="100" t="s">
        <v>13</v>
      </c>
      <c r="G76" s="101" t="s">
        <v>13</v>
      </c>
      <c r="H76" s="123" t="s">
        <v>13</v>
      </c>
      <c r="I76" s="111" t="s">
        <v>13</v>
      </c>
    </row>
    <row r="77" spans="1:9" ht="15" thickBot="1" x14ac:dyDescent="0.35">
      <c r="A77" s="28" t="s">
        <v>18</v>
      </c>
      <c r="B77" s="28"/>
      <c r="C77" s="124" t="s">
        <v>13</v>
      </c>
      <c r="D77" s="103" t="s">
        <v>13</v>
      </c>
      <c r="E77" s="103" t="s">
        <v>13</v>
      </c>
      <c r="F77" s="103" t="s">
        <v>13</v>
      </c>
      <c r="G77" s="104">
        <v>1</v>
      </c>
      <c r="H77" s="32" t="s">
        <v>13</v>
      </c>
      <c r="I77" s="125" t="s">
        <v>13</v>
      </c>
    </row>
    <row r="78" spans="1:9" ht="15" thickBot="1" x14ac:dyDescent="0.35">
      <c r="A78" s="126" t="s">
        <v>26</v>
      </c>
      <c r="B78" s="126"/>
      <c r="C78" s="127">
        <v>6</v>
      </c>
      <c r="D78" s="128">
        <v>9</v>
      </c>
      <c r="E78" s="128">
        <v>1</v>
      </c>
      <c r="F78" s="128" t="s">
        <v>13</v>
      </c>
      <c r="G78" s="128">
        <v>12</v>
      </c>
      <c r="H78" s="88" t="s">
        <v>13</v>
      </c>
      <c r="I78" s="66">
        <f>G78/C78*100-100</f>
        <v>100</v>
      </c>
    </row>
    <row r="79" spans="1:9" ht="15" thickBot="1" x14ac:dyDescent="0.35">
      <c r="A79" s="67" t="s">
        <v>27</v>
      </c>
      <c r="B79" s="67"/>
      <c r="C79" s="67"/>
      <c r="D79" s="67"/>
      <c r="E79" s="67"/>
      <c r="F79" s="67"/>
      <c r="G79" s="67"/>
      <c r="H79" s="67"/>
      <c r="I79" s="129"/>
    </row>
    <row r="80" spans="1:9" x14ac:dyDescent="0.3">
      <c r="A80" s="130" t="s">
        <v>12</v>
      </c>
      <c r="B80" s="130">
        <v>1</v>
      </c>
      <c r="C80" s="131" t="s">
        <v>13</v>
      </c>
      <c r="D80" s="132" t="s">
        <v>13</v>
      </c>
      <c r="E80" s="132" t="s">
        <v>13</v>
      </c>
      <c r="F80" s="132" t="s">
        <v>13</v>
      </c>
      <c r="G80" s="133" t="s">
        <v>13</v>
      </c>
      <c r="H80" s="134"/>
      <c r="I80" s="134"/>
    </row>
    <row r="81" spans="1:9" x14ac:dyDescent="0.3">
      <c r="A81" s="68" t="s">
        <v>12</v>
      </c>
      <c r="B81" s="68">
        <v>2</v>
      </c>
      <c r="C81" s="135" t="s">
        <v>13</v>
      </c>
      <c r="D81" s="136" t="s">
        <v>13</v>
      </c>
      <c r="E81" s="136" t="s">
        <v>13</v>
      </c>
      <c r="F81" s="136" t="s">
        <v>13</v>
      </c>
      <c r="G81" s="137" t="s">
        <v>13</v>
      </c>
      <c r="H81" s="75" t="s">
        <v>13</v>
      </c>
      <c r="I81" s="75" t="s">
        <v>13</v>
      </c>
    </row>
    <row r="82" spans="1:9" x14ac:dyDescent="0.3">
      <c r="A82" s="68" t="s">
        <v>12</v>
      </c>
      <c r="B82" s="68">
        <v>3</v>
      </c>
      <c r="C82" s="138" t="s">
        <v>13</v>
      </c>
      <c r="D82" s="75" t="s">
        <v>13</v>
      </c>
      <c r="E82" s="75" t="s">
        <v>13</v>
      </c>
      <c r="F82" s="75" t="s">
        <v>13</v>
      </c>
      <c r="G82" s="76" t="s">
        <v>13</v>
      </c>
      <c r="H82" s="111" t="s">
        <v>13</v>
      </c>
      <c r="I82" s="75" t="s">
        <v>13</v>
      </c>
    </row>
    <row r="83" spans="1:9" ht="15" thickBot="1" x14ac:dyDescent="0.35">
      <c r="A83" s="68" t="s">
        <v>12</v>
      </c>
      <c r="B83" s="68">
        <v>5</v>
      </c>
      <c r="C83" s="139" t="s">
        <v>13</v>
      </c>
      <c r="D83" s="140" t="s">
        <v>13</v>
      </c>
      <c r="E83" s="140" t="s">
        <v>13</v>
      </c>
      <c r="F83" s="140" t="s">
        <v>13</v>
      </c>
      <c r="G83" s="141" t="s">
        <v>13</v>
      </c>
      <c r="H83" s="111"/>
      <c r="I83" s="75"/>
    </row>
    <row r="84" spans="1:9" ht="15" thickBot="1" x14ac:dyDescent="0.35">
      <c r="A84" s="67" t="s">
        <v>12</v>
      </c>
      <c r="B84" s="67"/>
      <c r="C84" s="142" t="s">
        <v>13</v>
      </c>
      <c r="D84" s="143" t="s">
        <v>13</v>
      </c>
      <c r="E84" s="143" t="s">
        <v>13</v>
      </c>
      <c r="F84" s="143" t="s">
        <v>13</v>
      </c>
      <c r="G84" s="144" t="s">
        <v>13</v>
      </c>
      <c r="H84" s="125" t="s">
        <v>13</v>
      </c>
      <c r="I84" s="125" t="s">
        <v>13</v>
      </c>
    </row>
    <row r="85" spans="1:9" x14ac:dyDescent="0.3">
      <c r="A85" s="37" t="s">
        <v>14</v>
      </c>
      <c r="B85" s="37">
        <v>1</v>
      </c>
      <c r="C85" s="145" t="s">
        <v>13</v>
      </c>
      <c r="D85" s="23" t="s">
        <v>13</v>
      </c>
      <c r="E85" s="23" t="s">
        <v>13</v>
      </c>
      <c r="F85" s="23" t="s">
        <v>13</v>
      </c>
      <c r="G85" s="146" t="s">
        <v>13</v>
      </c>
      <c r="H85" s="147" t="s">
        <v>13</v>
      </c>
      <c r="I85" s="111" t="s">
        <v>13</v>
      </c>
    </row>
    <row r="86" spans="1:9" x14ac:dyDescent="0.3">
      <c r="A86" s="37" t="s">
        <v>14</v>
      </c>
      <c r="B86" s="37">
        <v>2</v>
      </c>
      <c r="C86" s="148">
        <v>3</v>
      </c>
      <c r="D86" s="46">
        <v>2</v>
      </c>
      <c r="E86" s="46" t="s">
        <v>13</v>
      </c>
      <c r="F86" s="46" t="s">
        <v>13</v>
      </c>
      <c r="G86" s="149">
        <v>2</v>
      </c>
      <c r="H86" s="111" t="s">
        <v>13</v>
      </c>
      <c r="I86" s="111">
        <f>G86/C86*100-100</f>
        <v>-33.333333333333343</v>
      </c>
    </row>
    <row r="87" spans="1:9" x14ac:dyDescent="0.3">
      <c r="A87" s="37" t="s">
        <v>14</v>
      </c>
      <c r="B87" s="37">
        <v>3</v>
      </c>
      <c r="C87" s="54">
        <v>23</v>
      </c>
      <c r="D87" s="39">
        <v>7</v>
      </c>
      <c r="E87" s="39">
        <v>11</v>
      </c>
      <c r="F87" s="39">
        <v>18</v>
      </c>
      <c r="G87" s="80">
        <v>11</v>
      </c>
      <c r="H87" s="20">
        <f>G87/F87*100-100</f>
        <v>-38.888888888888886</v>
      </c>
      <c r="I87" s="111">
        <f>G87/C87*100-100</f>
        <v>-52.173913043478258</v>
      </c>
    </row>
    <row r="88" spans="1:9" x14ac:dyDescent="0.3">
      <c r="A88" s="37" t="s">
        <v>14</v>
      </c>
      <c r="B88" s="37">
        <v>4</v>
      </c>
      <c r="C88" s="54">
        <v>9</v>
      </c>
      <c r="D88" s="39">
        <v>12</v>
      </c>
      <c r="E88" s="39">
        <v>12</v>
      </c>
      <c r="F88" s="39">
        <v>7</v>
      </c>
      <c r="G88" s="80">
        <v>3</v>
      </c>
      <c r="H88" s="20">
        <f>G88/F88*100-100</f>
        <v>-57.142857142857146</v>
      </c>
      <c r="I88" s="111">
        <f t="shared" ref="I88:I89" si="10">G88/C88*100-100</f>
        <v>-66.666666666666671</v>
      </c>
    </row>
    <row r="89" spans="1:9" ht="15" thickBot="1" x14ac:dyDescent="0.35">
      <c r="A89" s="37" t="s">
        <v>14</v>
      </c>
      <c r="B89" s="37">
        <v>5</v>
      </c>
      <c r="C89" s="150">
        <v>1</v>
      </c>
      <c r="D89" s="39" t="s">
        <v>13</v>
      </c>
      <c r="E89" s="39" t="s">
        <v>13</v>
      </c>
      <c r="F89" s="39" t="s">
        <v>13</v>
      </c>
      <c r="G89" s="80">
        <v>1</v>
      </c>
      <c r="H89" s="20" t="s">
        <v>13</v>
      </c>
      <c r="I89" s="111">
        <f t="shared" si="10"/>
        <v>0</v>
      </c>
    </row>
    <row r="90" spans="1:9" ht="15" thickBot="1" x14ac:dyDescent="0.35">
      <c r="A90" s="41" t="s">
        <v>14</v>
      </c>
      <c r="B90" s="41"/>
      <c r="C90" s="57">
        <v>36</v>
      </c>
      <c r="D90" s="51">
        <v>21</v>
      </c>
      <c r="E90" s="51">
        <v>23</v>
      </c>
      <c r="F90" s="51">
        <v>25</v>
      </c>
      <c r="G90" s="81">
        <v>17</v>
      </c>
      <c r="H90" s="125">
        <f>G90/F90*100-100</f>
        <v>-32</v>
      </c>
      <c r="I90" s="125">
        <f>G90/C90*100-100</f>
        <v>-52.777777777777779</v>
      </c>
    </row>
    <row r="91" spans="1:9" x14ac:dyDescent="0.3">
      <c r="A91" s="37" t="s">
        <v>15</v>
      </c>
      <c r="B91" s="37">
        <v>1</v>
      </c>
      <c r="C91" s="54" t="s">
        <v>13</v>
      </c>
      <c r="D91" s="82" t="s">
        <v>13</v>
      </c>
      <c r="E91" s="82">
        <v>2</v>
      </c>
      <c r="F91" s="82">
        <v>1</v>
      </c>
      <c r="G91" s="83">
        <v>1</v>
      </c>
      <c r="H91" s="111">
        <f t="shared" ref="H91:H106" si="11">G91/F91*100-100</f>
        <v>0</v>
      </c>
      <c r="I91" s="111" t="s">
        <v>13</v>
      </c>
    </row>
    <row r="92" spans="1:9" x14ac:dyDescent="0.3">
      <c r="A92" s="37" t="s">
        <v>15</v>
      </c>
      <c r="B92" s="37">
        <v>2</v>
      </c>
      <c r="C92" s="54">
        <v>19</v>
      </c>
      <c r="D92" s="39">
        <v>6</v>
      </c>
      <c r="E92" s="39">
        <v>13</v>
      </c>
      <c r="F92" s="39">
        <v>13</v>
      </c>
      <c r="G92" s="80">
        <v>15</v>
      </c>
      <c r="H92" s="111">
        <f t="shared" si="11"/>
        <v>15.384615384615373</v>
      </c>
      <c r="I92" s="111">
        <f t="shared" ref="I92:I106" si="12">G92/C92*100-100</f>
        <v>-21.05263157894737</v>
      </c>
    </row>
    <row r="93" spans="1:9" x14ac:dyDescent="0.3">
      <c r="A93" s="37" t="s">
        <v>15</v>
      </c>
      <c r="B93" s="37">
        <v>3</v>
      </c>
      <c r="C93" s="54">
        <v>63</v>
      </c>
      <c r="D93" s="39">
        <v>35</v>
      </c>
      <c r="E93" s="39">
        <v>32</v>
      </c>
      <c r="F93" s="39">
        <v>44</v>
      </c>
      <c r="G93" s="80">
        <v>36</v>
      </c>
      <c r="H93" s="111">
        <f t="shared" si="11"/>
        <v>-18.181818181818173</v>
      </c>
      <c r="I93" s="111">
        <f t="shared" si="12"/>
        <v>-42.857142857142861</v>
      </c>
    </row>
    <row r="94" spans="1:9" x14ac:dyDescent="0.3">
      <c r="A94" s="37" t="s">
        <v>15</v>
      </c>
      <c r="B94" s="37">
        <v>4</v>
      </c>
      <c r="C94" s="54">
        <v>61</v>
      </c>
      <c r="D94" s="39">
        <v>41</v>
      </c>
      <c r="E94" s="39">
        <v>47</v>
      </c>
      <c r="F94" s="39">
        <v>52</v>
      </c>
      <c r="G94" s="80">
        <v>38</v>
      </c>
      <c r="H94" s="111">
        <f t="shared" si="11"/>
        <v>-26.923076923076934</v>
      </c>
      <c r="I94" s="111">
        <f t="shared" si="12"/>
        <v>-37.704918032786885</v>
      </c>
    </row>
    <row r="95" spans="1:9" ht="15" thickBot="1" x14ac:dyDescent="0.35">
      <c r="A95" s="37" t="s">
        <v>15</v>
      </c>
      <c r="B95" s="37">
        <v>5</v>
      </c>
      <c r="C95" s="148">
        <v>4</v>
      </c>
      <c r="D95" s="46">
        <v>3</v>
      </c>
      <c r="E95" s="46">
        <v>3</v>
      </c>
      <c r="F95" s="46">
        <v>2</v>
      </c>
      <c r="G95" s="149">
        <v>11</v>
      </c>
      <c r="H95" s="111">
        <f t="shared" si="11"/>
        <v>450</v>
      </c>
      <c r="I95" s="111">
        <f t="shared" si="12"/>
        <v>175</v>
      </c>
    </row>
    <row r="96" spans="1:9" ht="15" thickBot="1" x14ac:dyDescent="0.35">
      <c r="A96" s="41" t="s">
        <v>15</v>
      </c>
      <c r="B96" s="41"/>
      <c r="C96" s="57">
        <v>147</v>
      </c>
      <c r="D96" s="51">
        <v>85</v>
      </c>
      <c r="E96" s="51">
        <v>97</v>
      </c>
      <c r="F96" s="51">
        <v>112</v>
      </c>
      <c r="G96" s="81">
        <v>101</v>
      </c>
      <c r="H96" s="32">
        <f t="shared" si="11"/>
        <v>-9.8214285714285694</v>
      </c>
      <c r="I96" s="32">
        <f t="shared" si="12"/>
        <v>-31.292517006802726</v>
      </c>
    </row>
    <row r="97" spans="1:9" x14ac:dyDescent="0.3">
      <c r="A97" s="37" t="s">
        <v>16</v>
      </c>
      <c r="B97" s="37">
        <v>1</v>
      </c>
      <c r="C97" s="58">
        <v>8</v>
      </c>
      <c r="D97" s="82">
        <v>3</v>
      </c>
      <c r="E97" s="82">
        <v>6</v>
      </c>
      <c r="F97" s="82">
        <v>12</v>
      </c>
      <c r="G97" s="83">
        <v>10</v>
      </c>
      <c r="H97" s="20">
        <f t="shared" si="11"/>
        <v>-16.666666666666657</v>
      </c>
      <c r="I97" s="111">
        <f t="shared" si="12"/>
        <v>25</v>
      </c>
    </row>
    <row r="98" spans="1:9" x14ac:dyDescent="0.3">
      <c r="A98" s="37" t="s">
        <v>16</v>
      </c>
      <c r="B98" s="37">
        <v>2</v>
      </c>
      <c r="C98" s="54">
        <v>120</v>
      </c>
      <c r="D98" s="39">
        <v>86</v>
      </c>
      <c r="E98" s="39">
        <v>107</v>
      </c>
      <c r="F98" s="39">
        <v>113</v>
      </c>
      <c r="G98" s="80">
        <v>117</v>
      </c>
      <c r="H98" s="20">
        <f t="shared" si="11"/>
        <v>3.5398230088495666</v>
      </c>
      <c r="I98" s="111">
        <f t="shared" si="12"/>
        <v>-2.5</v>
      </c>
    </row>
    <row r="99" spans="1:9" x14ac:dyDescent="0.3">
      <c r="A99" s="37" t="s">
        <v>16</v>
      </c>
      <c r="B99" s="37">
        <v>3</v>
      </c>
      <c r="C99" s="54">
        <v>316</v>
      </c>
      <c r="D99" s="39">
        <v>426</v>
      </c>
      <c r="E99" s="39">
        <v>369</v>
      </c>
      <c r="F99" s="39">
        <v>335</v>
      </c>
      <c r="G99" s="80">
        <v>371</v>
      </c>
      <c r="H99" s="20">
        <f t="shared" si="11"/>
        <v>10.746268656716424</v>
      </c>
      <c r="I99" s="111">
        <f t="shared" si="12"/>
        <v>17.405063291139243</v>
      </c>
    </row>
    <row r="100" spans="1:9" x14ac:dyDescent="0.3">
      <c r="A100" s="37" t="s">
        <v>16</v>
      </c>
      <c r="B100" s="37">
        <v>4</v>
      </c>
      <c r="C100" s="54">
        <v>145</v>
      </c>
      <c r="D100" s="39">
        <v>151</v>
      </c>
      <c r="E100" s="39">
        <v>116</v>
      </c>
      <c r="F100" s="39">
        <v>84</v>
      </c>
      <c r="G100" s="80">
        <v>170</v>
      </c>
      <c r="H100" s="20">
        <f t="shared" si="11"/>
        <v>102.38095238095238</v>
      </c>
      <c r="I100" s="111">
        <f t="shared" si="12"/>
        <v>17.241379310344811</v>
      </c>
    </row>
    <row r="101" spans="1:9" ht="15" thickBot="1" x14ac:dyDescent="0.35">
      <c r="A101" s="37" t="s">
        <v>16</v>
      </c>
      <c r="B101" s="37">
        <v>5</v>
      </c>
      <c r="C101" s="54">
        <v>6</v>
      </c>
      <c r="D101" s="55">
        <v>1</v>
      </c>
      <c r="E101" s="55">
        <v>4</v>
      </c>
      <c r="F101" s="55">
        <v>2</v>
      </c>
      <c r="G101" s="85">
        <v>7</v>
      </c>
      <c r="H101" s="20">
        <f t="shared" si="11"/>
        <v>250</v>
      </c>
      <c r="I101" s="111">
        <f t="shared" si="12"/>
        <v>16.666666666666671</v>
      </c>
    </row>
    <row r="102" spans="1:9" ht="15" thickBot="1" x14ac:dyDescent="0.35">
      <c r="A102" s="41" t="s">
        <v>16</v>
      </c>
      <c r="B102" s="41"/>
      <c r="C102" s="57">
        <v>595</v>
      </c>
      <c r="D102" s="51">
        <v>667</v>
      </c>
      <c r="E102" s="51">
        <v>602</v>
      </c>
      <c r="F102" s="51">
        <v>546</v>
      </c>
      <c r="G102" s="81">
        <v>675</v>
      </c>
      <c r="H102" s="32">
        <f t="shared" si="11"/>
        <v>23.626373626373635</v>
      </c>
      <c r="I102" s="32">
        <f t="shared" si="12"/>
        <v>13.445378151260499</v>
      </c>
    </row>
    <row r="103" spans="1:9" x14ac:dyDescent="0.3">
      <c r="A103" s="37" t="s">
        <v>18</v>
      </c>
      <c r="B103" s="37">
        <v>1</v>
      </c>
      <c r="C103" s="54">
        <v>134</v>
      </c>
      <c r="D103" s="39">
        <v>214</v>
      </c>
      <c r="E103" s="39">
        <v>210</v>
      </c>
      <c r="F103" s="39">
        <v>186</v>
      </c>
      <c r="G103" s="80">
        <v>151</v>
      </c>
      <c r="H103" s="20">
        <f t="shared" si="11"/>
        <v>-18.817204301075279</v>
      </c>
      <c r="I103" s="20">
        <f t="shared" si="12"/>
        <v>12.68656716417911</v>
      </c>
    </row>
    <row r="104" spans="1:9" x14ac:dyDescent="0.3">
      <c r="A104" s="37" t="s">
        <v>18</v>
      </c>
      <c r="B104" s="37">
        <v>2</v>
      </c>
      <c r="C104" s="54">
        <v>291</v>
      </c>
      <c r="D104" s="39">
        <v>234</v>
      </c>
      <c r="E104" s="39">
        <v>230</v>
      </c>
      <c r="F104" s="39">
        <v>199</v>
      </c>
      <c r="G104" s="80">
        <v>259</v>
      </c>
      <c r="H104" s="20">
        <f t="shared" si="11"/>
        <v>30.150753768844226</v>
      </c>
      <c r="I104" s="20">
        <f t="shared" si="12"/>
        <v>-10.996563573883165</v>
      </c>
    </row>
    <row r="105" spans="1:9" x14ac:dyDescent="0.3">
      <c r="A105" s="37" t="s">
        <v>18</v>
      </c>
      <c r="B105" s="37">
        <v>3</v>
      </c>
      <c r="C105" s="54">
        <v>136</v>
      </c>
      <c r="D105" s="39">
        <v>146</v>
      </c>
      <c r="E105" s="39">
        <v>107</v>
      </c>
      <c r="F105" s="39">
        <v>119</v>
      </c>
      <c r="G105" s="80">
        <v>136</v>
      </c>
      <c r="H105" s="20">
        <f t="shared" si="11"/>
        <v>14.285714285714278</v>
      </c>
      <c r="I105" s="20">
        <f t="shared" si="12"/>
        <v>0</v>
      </c>
    </row>
    <row r="106" spans="1:9" x14ac:dyDescent="0.3">
      <c r="A106" s="37" t="s">
        <v>18</v>
      </c>
      <c r="B106" s="37">
        <v>4</v>
      </c>
      <c r="C106" s="54">
        <v>8</v>
      </c>
      <c r="D106" s="39">
        <v>18</v>
      </c>
      <c r="E106" s="39">
        <v>9</v>
      </c>
      <c r="F106" s="39">
        <v>14</v>
      </c>
      <c r="G106" s="80">
        <v>5</v>
      </c>
      <c r="H106" s="20">
        <f t="shared" si="11"/>
        <v>-64.285714285714278</v>
      </c>
      <c r="I106" s="20">
        <f t="shared" si="12"/>
        <v>-37.5</v>
      </c>
    </row>
    <row r="107" spans="1:9" ht="15" thickBot="1" x14ac:dyDescent="0.35">
      <c r="A107" s="37" t="s">
        <v>18</v>
      </c>
      <c r="B107" s="37">
        <v>5</v>
      </c>
      <c r="C107" s="84" t="s">
        <v>13</v>
      </c>
      <c r="D107" s="55" t="s">
        <v>13</v>
      </c>
      <c r="E107" s="55" t="s">
        <v>13</v>
      </c>
      <c r="F107" s="55" t="s">
        <v>13</v>
      </c>
      <c r="G107" s="85" t="s">
        <v>13</v>
      </c>
      <c r="H107" s="20" t="s">
        <v>13</v>
      </c>
      <c r="I107" s="20" t="s">
        <v>13</v>
      </c>
    </row>
    <row r="108" spans="1:9" ht="15" thickBot="1" x14ac:dyDescent="0.35">
      <c r="A108" s="41" t="s">
        <v>18</v>
      </c>
      <c r="B108" s="41"/>
      <c r="C108" s="57">
        <v>569</v>
      </c>
      <c r="D108" s="51">
        <v>612</v>
      </c>
      <c r="E108" s="51">
        <v>556</v>
      </c>
      <c r="F108" s="51">
        <v>518</v>
      </c>
      <c r="G108" s="81">
        <v>551</v>
      </c>
      <c r="H108" s="119">
        <f>G108/F108*100-100</f>
        <v>6.3706563706563628</v>
      </c>
      <c r="I108" s="119">
        <f>G108/C108*100-100</f>
        <v>-3.1634446397188043</v>
      </c>
    </row>
    <row r="109" spans="1:9" ht="15" thickBot="1" x14ac:dyDescent="0.35">
      <c r="A109" s="61" t="s">
        <v>28</v>
      </c>
      <c r="B109" s="62"/>
      <c r="C109" s="63">
        <v>1347</v>
      </c>
      <c r="D109" s="151">
        <v>1385</v>
      </c>
      <c r="E109" s="151">
        <v>1278</v>
      </c>
      <c r="F109" s="151">
        <v>1201</v>
      </c>
      <c r="G109" s="151">
        <v>1344</v>
      </c>
      <c r="H109" s="88">
        <f>G109/F109*100-100</f>
        <v>11.906744379683602</v>
      </c>
      <c r="I109" s="152">
        <f>G109/C109*100-100</f>
        <v>-0.22271714922048602</v>
      </c>
    </row>
    <row r="110" spans="1:9" ht="15" thickBot="1" x14ac:dyDescent="0.35">
      <c r="A110" s="67" t="s">
        <v>29</v>
      </c>
      <c r="B110" s="67"/>
      <c r="C110" s="67"/>
      <c r="D110" s="67"/>
      <c r="E110" s="67"/>
      <c r="F110" s="67"/>
      <c r="G110" s="67"/>
      <c r="H110" s="67"/>
      <c r="I110" s="67"/>
    </row>
    <row r="111" spans="1:9" x14ac:dyDescent="0.3">
      <c r="A111" s="153" t="s">
        <v>12</v>
      </c>
      <c r="B111" s="153">
        <v>1</v>
      </c>
      <c r="C111" s="154" t="s">
        <v>13</v>
      </c>
      <c r="D111" s="132" t="s">
        <v>13</v>
      </c>
      <c r="E111" s="132" t="s">
        <v>13</v>
      </c>
      <c r="F111" s="132" t="s">
        <v>13</v>
      </c>
      <c r="G111" s="133" t="s">
        <v>13</v>
      </c>
      <c r="H111" s="132" t="s">
        <v>13</v>
      </c>
      <c r="I111" s="132" t="s">
        <v>13</v>
      </c>
    </row>
    <row r="112" spans="1:9" x14ac:dyDescent="0.3">
      <c r="A112" s="68" t="s">
        <v>12</v>
      </c>
      <c r="B112" s="68">
        <v>2</v>
      </c>
      <c r="C112" s="155" t="s">
        <v>13</v>
      </c>
      <c r="D112" s="75" t="s">
        <v>13</v>
      </c>
      <c r="E112" s="75" t="s">
        <v>13</v>
      </c>
      <c r="F112" s="75" t="s">
        <v>13</v>
      </c>
      <c r="G112" s="76" t="s">
        <v>13</v>
      </c>
      <c r="H112" s="75" t="s">
        <v>13</v>
      </c>
      <c r="I112" s="75" t="s">
        <v>13</v>
      </c>
    </row>
    <row r="113" spans="1:9" x14ac:dyDescent="0.3">
      <c r="A113" s="68" t="s">
        <v>12</v>
      </c>
      <c r="B113" s="68">
        <v>3</v>
      </c>
      <c r="C113" s="155" t="s">
        <v>13</v>
      </c>
      <c r="D113" s="75">
        <v>1</v>
      </c>
      <c r="E113" s="75">
        <v>2</v>
      </c>
      <c r="F113" s="75">
        <v>1</v>
      </c>
      <c r="G113" s="76" t="s">
        <v>13</v>
      </c>
      <c r="H113" s="20" t="s">
        <v>13</v>
      </c>
      <c r="I113" s="20" t="s">
        <v>13</v>
      </c>
    </row>
    <row r="114" spans="1:9" x14ac:dyDescent="0.3">
      <c r="A114" s="68" t="s">
        <v>12</v>
      </c>
      <c r="B114" s="68">
        <v>4</v>
      </c>
      <c r="C114" s="156">
        <v>1</v>
      </c>
      <c r="D114" s="109" t="s">
        <v>13</v>
      </c>
      <c r="E114" s="109" t="s">
        <v>13</v>
      </c>
      <c r="F114" s="109" t="s">
        <v>13</v>
      </c>
      <c r="G114" s="110" t="s">
        <v>13</v>
      </c>
      <c r="H114" s="75" t="s">
        <v>13</v>
      </c>
      <c r="I114" s="75" t="s">
        <v>13</v>
      </c>
    </row>
    <row r="115" spans="1:9" ht="15" thickBot="1" x14ac:dyDescent="0.35">
      <c r="A115" s="68" t="s">
        <v>12</v>
      </c>
      <c r="B115" s="68">
        <v>5</v>
      </c>
      <c r="C115" s="157" t="s">
        <v>13</v>
      </c>
      <c r="D115" s="158" t="s">
        <v>13</v>
      </c>
      <c r="E115" s="158" t="s">
        <v>13</v>
      </c>
      <c r="F115" s="158" t="s">
        <v>13</v>
      </c>
      <c r="G115" s="159" t="s">
        <v>13</v>
      </c>
      <c r="H115" s="75"/>
      <c r="I115" s="75"/>
    </row>
    <row r="116" spans="1:9" ht="15" thickBot="1" x14ac:dyDescent="0.35">
      <c r="A116" s="67" t="s">
        <v>12</v>
      </c>
      <c r="B116" s="67"/>
      <c r="C116" s="160">
        <v>1</v>
      </c>
      <c r="D116" s="161">
        <v>1</v>
      </c>
      <c r="E116" s="161">
        <v>2</v>
      </c>
      <c r="F116" s="161">
        <v>1</v>
      </c>
      <c r="G116" s="162" t="s">
        <v>13</v>
      </c>
      <c r="H116" s="32" t="s">
        <v>13</v>
      </c>
      <c r="I116" s="32" t="s">
        <v>13</v>
      </c>
    </row>
    <row r="117" spans="1:9" x14ac:dyDescent="0.3">
      <c r="A117" s="130" t="s">
        <v>14</v>
      </c>
      <c r="B117" s="130">
        <v>1</v>
      </c>
      <c r="C117" s="163" t="s">
        <v>13</v>
      </c>
      <c r="D117" s="164" t="s">
        <v>13</v>
      </c>
      <c r="E117" s="165" t="s">
        <v>13</v>
      </c>
      <c r="F117" s="165" t="s">
        <v>13</v>
      </c>
      <c r="G117" s="166" t="s">
        <v>13</v>
      </c>
      <c r="H117" s="167" t="s">
        <v>13</v>
      </c>
      <c r="I117" s="147" t="s">
        <v>13</v>
      </c>
    </row>
    <row r="118" spans="1:9" x14ac:dyDescent="0.3">
      <c r="A118" s="68" t="s">
        <v>14</v>
      </c>
      <c r="B118" s="33">
        <v>2</v>
      </c>
      <c r="C118" s="72" t="s">
        <v>13</v>
      </c>
      <c r="D118" s="35">
        <v>1</v>
      </c>
      <c r="E118" s="35">
        <v>2</v>
      </c>
      <c r="F118" s="35">
        <v>1</v>
      </c>
      <c r="G118" s="73">
        <v>1</v>
      </c>
      <c r="H118" s="20">
        <f>G118/F118*100-100</f>
        <v>0</v>
      </c>
      <c r="I118" s="168" t="s">
        <v>13</v>
      </c>
    </row>
    <row r="119" spans="1:9" x14ac:dyDescent="0.3">
      <c r="A119" s="33" t="s">
        <v>14</v>
      </c>
      <c r="B119" s="37">
        <v>3</v>
      </c>
      <c r="C119" s="108">
        <v>18</v>
      </c>
      <c r="D119" s="109">
        <v>29</v>
      </c>
      <c r="E119" s="109">
        <v>30</v>
      </c>
      <c r="F119" s="109">
        <v>10</v>
      </c>
      <c r="G119" s="110">
        <v>3</v>
      </c>
      <c r="H119" s="20">
        <f>G119/F119*100-100</f>
        <v>-70</v>
      </c>
      <c r="I119" s="168">
        <f>G119/C119*100-100</f>
        <v>-83.333333333333343</v>
      </c>
    </row>
    <row r="120" spans="1:9" x14ac:dyDescent="0.3">
      <c r="A120" s="37" t="s">
        <v>14</v>
      </c>
      <c r="B120" s="33">
        <v>4</v>
      </c>
      <c r="C120" s="108">
        <v>3</v>
      </c>
      <c r="D120" s="109">
        <v>8</v>
      </c>
      <c r="E120" s="109">
        <v>3</v>
      </c>
      <c r="F120" s="109">
        <v>10</v>
      </c>
      <c r="G120" s="110">
        <v>19</v>
      </c>
      <c r="H120" s="20">
        <f>G120/F120*100-100</f>
        <v>90</v>
      </c>
      <c r="I120" s="168">
        <f>G120/C120*100-100</f>
        <v>533.33333333333326</v>
      </c>
    </row>
    <row r="121" spans="1:9" ht="15" thickBot="1" x14ac:dyDescent="0.35">
      <c r="A121" s="33" t="s">
        <v>14</v>
      </c>
      <c r="B121" s="33">
        <v>5</v>
      </c>
      <c r="C121" s="108" t="s">
        <v>13</v>
      </c>
      <c r="D121" s="158" t="s">
        <v>13</v>
      </c>
      <c r="E121" s="158" t="s">
        <v>13</v>
      </c>
      <c r="F121" s="158" t="s">
        <v>13</v>
      </c>
      <c r="G121" s="159">
        <v>6</v>
      </c>
      <c r="H121" s="20" t="s">
        <v>13</v>
      </c>
      <c r="I121" s="168" t="s">
        <v>13</v>
      </c>
    </row>
    <row r="122" spans="1:9" ht="15" thickBot="1" x14ac:dyDescent="0.35">
      <c r="A122" s="41" t="s">
        <v>14</v>
      </c>
      <c r="B122" s="41"/>
      <c r="C122" s="57">
        <v>21</v>
      </c>
      <c r="D122" s="51">
        <v>38</v>
      </c>
      <c r="E122" s="51">
        <v>35</v>
      </c>
      <c r="F122" s="51">
        <v>21</v>
      </c>
      <c r="G122" s="81">
        <v>29</v>
      </c>
      <c r="H122" s="125">
        <f>G122/F122*100-100</f>
        <v>38.095238095238102</v>
      </c>
      <c r="I122" s="32">
        <f>G122/C122*100-100</f>
        <v>38.095238095238102</v>
      </c>
    </row>
    <row r="123" spans="1:9" x14ac:dyDescent="0.3">
      <c r="A123" s="169" t="s">
        <v>15</v>
      </c>
      <c r="B123" s="169">
        <v>1</v>
      </c>
      <c r="C123" s="170" t="s">
        <v>13</v>
      </c>
      <c r="D123" s="171" t="s">
        <v>13</v>
      </c>
      <c r="E123" s="171" t="s">
        <v>13</v>
      </c>
      <c r="F123" s="171" t="s">
        <v>13</v>
      </c>
      <c r="G123" s="172" t="s">
        <v>13</v>
      </c>
      <c r="H123" s="20" t="s">
        <v>13</v>
      </c>
      <c r="I123" s="111" t="s">
        <v>13</v>
      </c>
    </row>
    <row r="124" spans="1:9" x14ac:dyDescent="0.3">
      <c r="A124" s="37" t="s">
        <v>15</v>
      </c>
      <c r="B124" s="37">
        <v>2</v>
      </c>
      <c r="C124" s="54">
        <v>5</v>
      </c>
      <c r="D124" s="39">
        <v>11</v>
      </c>
      <c r="E124" s="39">
        <v>8</v>
      </c>
      <c r="F124" s="39">
        <v>4</v>
      </c>
      <c r="G124" s="80">
        <v>5</v>
      </c>
      <c r="H124" s="20">
        <f>G124/F124*100-100</f>
        <v>25</v>
      </c>
      <c r="I124" s="111">
        <f t="shared" ref="I124:I134" si="13">G124/C124*100-100</f>
        <v>0</v>
      </c>
    </row>
    <row r="125" spans="1:9" x14ac:dyDescent="0.3">
      <c r="A125" s="37" t="s">
        <v>15</v>
      </c>
      <c r="B125" s="37">
        <v>3</v>
      </c>
      <c r="C125" s="54">
        <v>74</v>
      </c>
      <c r="D125" s="39">
        <v>71</v>
      </c>
      <c r="E125" s="39">
        <v>64</v>
      </c>
      <c r="F125" s="39">
        <v>56</v>
      </c>
      <c r="G125" s="80">
        <v>34</v>
      </c>
      <c r="H125" s="20">
        <f>G125/F125*100-100</f>
        <v>-39.285714285714292</v>
      </c>
      <c r="I125" s="20">
        <f t="shared" si="13"/>
        <v>-54.054054054054049</v>
      </c>
    </row>
    <row r="126" spans="1:9" x14ac:dyDescent="0.3">
      <c r="A126" s="37" t="s">
        <v>15</v>
      </c>
      <c r="B126" s="37">
        <v>4</v>
      </c>
      <c r="C126" s="54">
        <v>29</v>
      </c>
      <c r="D126" s="39">
        <v>41</v>
      </c>
      <c r="E126" s="39">
        <v>25</v>
      </c>
      <c r="F126" s="39">
        <v>40</v>
      </c>
      <c r="G126" s="80">
        <v>37</v>
      </c>
      <c r="H126" s="20">
        <f>G126/F126*100-100</f>
        <v>-7.5</v>
      </c>
      <c r="I126" s="20">
        <f t="shared" si="13"/>
        <v>27.58620689655173</v>
      </c>
    </row>
    <row r="127" spans="1:9" ht="15" thickBot="1" x14ac:dyDescent="0.35">
      <c r="A127" s="37" t="s">
        <v>15</v>
      </c>
      <c r="B127" s="37">
        <v>5</v>
      </c>
      <c r="C127" s="173">
        <v>1</v>
      </c>
      <c r="D127" s="48">
        <v>1</v>
      </c>
      <c r="E127" s="48">
        <v>1</v>
      </c>
      <c r="F127" s="48" t="s">
        <v>13</v>
      </c>
      <c r="G127" s="174" t="s">
        <v>13</v>
      </c>
      <c r="H127" s="20" t="s">
        <v>13</v>
      </c>
      <c r="I127" s="20" t="s">
        <v>13</v>
      </c>
    </row>
    <row r="128" spans="1:9" ht="15" thickBot="1" x14ac:dyDescent="0.35">
      <c r="A128" s="41" t="s">
        <v>15</v>
      </c>
      <c r="B128" s="41"/>
      <c r="C128" s="57">
        <v>109</v>
      </c>
      <c r="D128" s="51">
        <v>124</v>
      </c>
      <c r="E128" s="51">
        <v>98</v>
      </c>
      <c r="F128" s="51">
        <v>100</v>
      </c>
      <c r="G128" s="81">
        <v>76</v>
      </c>
      <c r="H128" s="32">
        <f>G128/F128*100-100</f>
        <v>-24</v>
      </c>
      <c r="I128" s="32">
        <f t="shared" si="13"/>
        <v>-30.275229357798167</v>
      </c>
    </row>
    <row r="129" spans="1:9" x14ac:dyDescent="0.3">
      <c r="A129" s="37" t="s">
        <v>16</v>
      </c>
      <c r="B129" s="37">
        <v>1</v>
      </c>
      <c r="C129" s="54" t="s">
        <v>13</v>
      </c>
      <c r="D129" s="39" t="s">
        <v>13</v>
      </c>
      <c r="E129" s="39">
        <v>2</v>
      </c>
      <c r="F129" s="39">
        <v>1</v>
      </c>
      <c r="G129" s="80" t="s">
        <v>13</v>
      </c>
      <c r="H129" s="20" t="s">
        <v>13</v>
      </c>
      <c r="I129" s="20" t="s">
        <v>13</v>
      </c>
    </row>
    <row r="130" spans="1:9" x14ac:dyDescent="0.3">
      <c r="A130" s="37" t="s">
        <v>16</v>
      </c>
      <c r="B130" s="37">
        <v>2</v>
      </c>
      <c r="C130" s="54">
        <v>65</v>
      </c>
      <c r="D130" s="39">
        <v>31</v>
      </c>
      <c r="E130" s="39">
        <v>48</v>
      </c>
      <c r="F130" s="39">
        <v>22</v>
      </c>
      <c r="G130" s="80">
        <v>46</v>
      </c>
      <c r="H130" s="20">
        <f t="shared" ref="H130:H134" si="14">G130/F130*100-100</f>
        <v>109.09090909090909</v>
      </c>
      <c r="I130" s="20">
        <f t="shared" si="13"/>
        <v>-29.230769230769226</v>
      </c>
    </row>
    <row r="131" spans="1:9" x14ac:dyDescent="0.3">
      <c r="A131" s="37" t="s">
        <v>16</v>
      </c>
      <c r="B131" s="37">
        <v>3</v>
      </c>
      <c r="C131" s="54">
        <v>164</v>
      </c>
      <c r="D131" s="39">
        <v>161</v>
      </c>
      <c r="E131" s="39">
        <v>154</v>
      </c>
      <c r="F131" s="39">
        <v>130</v>
      </c>
      <c r="G131" s="80">
        <v>122</v>
      </c>
      <c r="H131" s="20">
        <f t="shared" si="14"/>
        <v>-6.1538461538461604</v>
      </c>
      <c r="I131" s="20">
        <f t="shared" si="13"/>
        <v>-25.609756097560975</v>
      </c>
    </row>
    <row r="132" spans="1:9" x14ac:dyDescent="0.3">
      <c r="A132" s="37" t="s">
        <v>16</v>
      </c>
      <c r="B132" s="37">
        <v>4</v>
      </c>
      <c r="C132" s="54">
        <v>53</v>
      </c>
      <c r="D132" s="39">
        <v>33</v>
      </c>
      <c r="E132" s="39">
        <v>41</v>
      </c>
      <c r="F132" s="39">
        <v>39</v>
      </c>
      <c r="G132" s="80">
        <v>35</v>
      </c>
      <c r="H132" s="20">
        <f t="shared" si="14"/>
        <v>-10.256410256410248</v>
      </c>
      <c r="I132" s="20">
        <f t="shared" si="13"/>
        <v>-33.962264150943398</v>
      </c>
    </row>
    <row r="133" spans="1:9" ht="15" thickBot="1" x14ac:dyDescent="0.35">
      <c r="A133" s="37" t="s">
        <v>16</v>
      </c>
      <c r="B133" s="37">
        <v>5</v>
      </c>
      <c r="C133" s="108">
        <v>2</v>
      </c>
      <c r="D133" s="109" t="s">
        <v>13</v>
      </c>
      <c r="E133" s="109">
        <v>2</v>
      </c>
      <c r="F133" s="109" t="s">
        <v>13</v>
      </c>
      <c r="G133" s="110">
        <v>1</v>
      </c>
      <c r="H133" s="20" t="s">
        <v>13</v>
      </c>
      <c r="I133" s="20">
        <f t="shared" si="13"/>
        <v>-50</v>
      </c>
    </row>
    <row r="134" spans="1:9" ht="15" thickBot="1" x14ac:dyDescent="0.35">
      <c r="A134" s="41" t="s">
        <v>16</v>
      </c>
      <c r="B134" s="41"/>
      <c r="C134" s="57">
        <v>284</v>
      </c>
      <c r="D134" s="51">
        <v>225</v>
      </c>
      <c r="E134" s="51">
        <v>247</v>
      </c>
      <c r="F134" s="51">
        <v>192</v>
      </c>
      <c r="G134" s="81">
        <v>204</v>
      </c>
      <c r="H134" s="32">
        <f t="shared" si="14"/>
        <v>6.25</v>
      </c>
      <c r="I134" s="32">
        <f t="shared" si="13"/>
        <v>-28.16901408450704</v>
      </c>
    </row>
    <row r="135" spans="1:9" x14ac:dyDescent="0.3">
      <c r="A135" s="37" t="s">
        <v>18</v>
      </c>
      <c r="B135" s="37">
        <v>1</v>
      </c>
      <c r="C135" s="54">
        <v>10</v>
      </c>
      <c r="D135" s="82">
        <v>7</v>
      </c>
      <c r="E135" s="82">
        <v>3</v>
      </c>
      <c r="F135" s="82">
        <v>13</v>
      </c>
      <c r="G135" s="83">
        <v>27</v>
      </c>
      <c r="H135" s="20">
        <f>G135/F135*100-100</f>
        <v>107.69230769230771</v>
      </c>
      <c r="I135" s="20">
        <f>G135/C135*100-100</f>
        <v>170</v>
      </c>
    </row>
    <row r="136" spans="1:9" x14ac:dyDescent="0.3">
      <c r="A136" s="37" t="s">
        <v>18</v>
      </c>
      <c r="B136" s="37">
        <v>2</v>
      </c>
      <c r="C136" s="54">
        <v>28</v>
      </c>
      <c r="D136" s="39">
        <v>31</v>
      </c>
      <c r="E136" s="39">
        <v>21</v>
      </c>
      <c r="F136" s="39">
        <v>25</v>
      </c>
      <c r="G136" s="80">
        <v>39</v>
      </c>
      <c r="H136" s="20">
        <f>G136/F136*100-100</f>
        <v>56</v>
      </c>
      <c r="I136" s="20">
        <f>G136/C136*100-100</f>
        <v>39.285714285714278</v>
      </c>
    </row>
    <row r="137" spans="1:9" x14ac:dyDescent="0.3">
      <c r="A137" s="37" t="s">
        <v>18</v>
      </c>
      <c r="B137" s="37">
        <v>3</v>
      </c>
      <c r="C137" s="54">
        <v>45</v>
      </c>
      <c r="D137" s="39">
        <v>40</v>
      </c>
      <c r="E137" s="39">
        <v>23</v>
      </c>
      <c r="F137" s="39">
        <v>16</v>
      </c>
      <c r="G137" s="80">
        <v>17</v>
      </c>
      <c r="H137" s="20">
        <f>G137/F137*100-100</f>
        <v>6.25</v>
      </c>
      <c r="I137" s="20">
        <f>G137/C137*100-100</f>
        <v>-62.222222222222221</v>
      </c>
    </row>
    <row r="138" spans="1:9" x14ac:dyDescent="0.3">
      <c r="A138" s="37" t="s">
        <v>18</v>
      </c>
      <c r="B138" s="37">
        <v>4</v>
      </c>
      <c r="C138" s="54">
        <v>2</v>
      </c>
      <c r="D138" s="39">
        <v>6</v>
      </c>
      <c r="E138" s="39">
        <v>1</v>
      </c>
      <c r="F138" s="39">
        <v>2</v>
      </c>
      <c r="G138" s="80">
        <v>2</v>
      </c>
      <c r="H138" s="20">
        <f t="shared" ref="H138" si="15">G138/F138*100-100</f>
        <v>0</v>
      </c>
      <c r="I138" s="20">
        <f>G138/C138*100-100</f>
        <v>0</v>
      </c>
    </row>
    <row r="139" spans="1:9" ht="15" thickBot="1" x14ac:dyDescent="0.35">
      <c r="A139" s="37" t="s">
        <v>18</v>
      </c>
      <c r="B139" s="37">
        <v>5</v>
      </c>
      <c r="C139" s="54" t="s">
        <v>13</v>
      </c>
      <c r="D139" s="55" t="s">
        <v>13</v>
      </c>
      <c r="E139" s="55" t="s">
        <v>13</v>
      </c>
      <c r="F139" s="55" t="s">
        <v>13</v>
      </c>
      <c r="G139" s="85" t="s">
        <v>13</v>
      </c>
      <c r="H139" s="20" t="s">
        <v>13</v>
      </c>
      <c r="I139" s="20" t="s">
        <v>13</v>
      </c>
    </row>
    <row r="140" spans="1:9" ht="15" thickBot="1" x14ac:dyDescent="0.35">
      <c r="A140" s="41" t="s">
        <v>18</v>
      </c>
      <c r="B140" s="41"/>
      <c r="C140" s="57">
        <v>85</v>
      </c>
      <c r="D140" s="51">
        <v>84</v>
      </c>
      <c r="E140" s="51">
        <v>48</v>
      </c>
      <c r="F140" s="51">
        <v>56</v>
      </c>
      <c r="G140" s="81">
        <v>85</v>
      </c>
      <c r="H140" s="32">
        <f>G140/F140*100-100</f>
        <v>51.785714285714278</v>
      </c>
      <c r="I140" s="32">
        <f>G140/C140*100-100</f>
        <v>0</v>
      </c>
    </row>
    <row r="141" spans="1:9" ht="15" thickBot="1" x14ac:dyDescent="0.35">
      <c r="A141" s="175" t="s">
        <v>12</v>
      </c>
      <c r="B141" s="175"/>
      <c r="C141" s="176">
        <v>500</v>
      </c>
      <c r="D141" s="151">
        <v>472</v>
      </c>
      <c r="E141" s="151">
        <v>430</v>
      </c>
      <c r="F141" s="151">
        <v>370</v>
      </c>
      <c r="G141" s="151">
        <v>394</v>
      </c>
      <c r="H141" s="88">
        <f>G141/F141*100-100</f>
        <v>6.4864864864864842</v>
      </c>
      <c r="I141" s="152">
        <f>G141/C141*100-100</f>
        <v>-21.200000000000003</v>
      </c>
    </row>
    <row r="142" spans="1:9" ht="15" thickBot="1" x14ac:dyDescent="0.35">
      <c r="A142" s="177" t="s">
        <v>30</v>
      </c>
      <c r="B142" s="177"/>
      <c r="C142" s="177"/>
      <c r="D142" s="177"/>
      <c r="E142" s="177"/>
      <c r="F142" s="177"/>
      <c r="G142" s="177"/>
      <c r="H142" s="177"/>
      <c r="I142" s="177"/>
    </row>
    <row r="143" spans="1:9" ht="15" thickBot="1" x14ac:dyDescent="0.35">
      <c r="A143" s="178" t="s">
        <v>12</v>
      </c>
      <c r="B143" s="178">
        <v>2</v>
      </c>
      <c r="C143" s="106" t="s">
        <v>13</v>
      </c>
      <c r="D143" s="46" t="s">
        <v>13</v>
      </c>
      <c r="E143" s="179">
        <v>1</v>
      </c>
      <c r="F143" s="179" t="s">
        <v>13</v>
      </c>
      <c r="G143" s="180" t="s">
        <v>13</v>
      </c>
      <c r="H143" s="181"/>
      <c r="I143" s="181"/>
    </row>
    <row r="144" spans="1:9" ht="15" thickBot="1" x14ac:dyDescent="0.35">
      <c r="A144" s="177" t="s">
        <v>12</v>
      </c>
      <c r="B144" s="177"/>
      <c r="C144" s="182" t="s">
        <v>13</v>
      </c>
      <c r="D144" s="183" t="s">
        <v>13</v>
      </c>
      <c r="E144" s="183">
        <v>1</v>
      </c>
      <c r="F144" s="183" t="s">
        <v>13</v>
      </c>
      <c r="G144" s="184" t="s">
        <v>13</v>
      </c>
      <c r="H144" s="32" t="s">
        <v>13</v>
      </c>
      <c r="I144" s="32" t="s">
        <v>13</v>
      </c>
    </row>
    <row r="145" spans="1:9" x14ac:dyDescent="0.3">
      <c r="A145" s="178" t="s">
        <v>14</v>
      </c>
      <c r="B145" s="178">
        <v>1</v>
      </c>
      <c r="C145" s="106" t="s">
        <v>13</v>
      </c>
      <c r="D145" s="92" t="s">
        <v>13</v>
      </c>
      <c r="E145" s="92" t="s">
        <v>13</v>
      </c>
      <c r="F145" s="92">
        <v>1</v>
      </c>
      <c r="G145" s="93" t="s">
        <v>13</v>
      </c>
      <c r="H145" s="98" t="s">
        <v>13</v>
      </c>
      <c r="I145" s="98" t="s">
        <v>13</v>
      </c>
    </row>
    <row r="146" spans="1:9" x14ac:dyDescent="0.3">
      <c r="A146" s="185" t="s">
        <v>14</v>
      </c>
      <c r="B146" s="185">
        <v>2</v>
      </c>
      <c r="C146" s="106" t="s">
        <v>13</v>
      </c>
      <c r="D146" s="96" t="s">
        <v>13</v>
      </c>
      <c r="E146" s="96" t="s">
        <v>13</v>
      </c>
      <c r="F146" s="96" t="s">
        <v>13</v>
      </c>
      <c r="G146" s="97" t="s">
        <v>13</v>
      </c>
      <c r="H146" s="20" t="s">
        <v>13</v>
      </c>
      <c r="I146" s="20" t="s">
        <v>13</v>
      </c>
    </row>
    <row r="147" spans="1:9" x14ac:dyDescent="0.3">
      <c r="A147" s="185" t="s">
        <v>14</v>
      </c>
      <c r="B147" s="185">
        <v>3</v>
      </c>
      <c r="C147" s="106" t="s">
        <v>13</v>
      </c>
      <c r="D147" s="96" t="s">
        <v>13</v>
      </c>
      <c r="E147" s="96" t="s">
        <v>13</v>
      </c>
      <c r="F147" s="96" t="s">
        <v>13</v>
      </c>
      <c r="G147" s="97" t="s">
        <v>13</v>
      </c>
      <c r="H147" s="20" t="s">
        <v>13</v>
      </c>
      <c r="I147" s="20" t="s">
        <v>13</v>
      </c>
    </row>
    <row r="148" spans="1:9" ht="15" thickBot="1" x14ac:dyDescent="0.35">
      <c r="A148" s="185" t="s">
        <v>14</v>
      </c>
      <c r="B148" s="185">
        <v>4</v>
      </c>
      <c r="C148" s="106" t="s">
        <v>13</v>
      </c>
      <c r="D148" s="96" t="s">
        <v>13</v>
      </c>
      <c r="E148" s="96" t="s">
        <v>13</v>
      </c>
      <c r="F148" s="96" t="s">
        <v>13</v>
      </c>
      <c r="G148" s="97" t="s">
        <v>13</v>
      </c>
      <c r="H148" s="20" t="s">
        <v>13</v>
      </c>
      <c r="I148" s="20" t="s">
        <v>13</v>
      </c>
    </row>
    <row r="149" spans="1:9" ht="15" thickBot="1" x14ac:dyDescent="0.35">
      <c r="A149" s="177" t="s">
        <v>14</v>
      </c>
      <c r="B149" s="177"/>
      <c r="C149" s="182" t="s">
        <v>13</v>
      </c>
      <c r="D149" s="183" t="s">
        <v>13</v>
      </c>
      <c r="E149" s="183" t="s">
        <v>13</v>
      </c>
      <c r="F149" s="183">
        <v>1</v>
      </c>
      <c r="G149" s="184" t="s">
        <v>13</v>
      </c>
      <c r="H149" s="32" t="s">
        <v>13</v>
      </c>
      <c r="I149" s="32" t="s">
        <v>13</v>
      </c>
    </row>
    <row r="150" spans="1:9" x14ac:dyDescent="0.3">
      <c r="A150" s="185" t="s">
        <v>15</v>
      </c>
      <c r="B150" s="185">
        <v>1</v>
      </c>
      <c r="C150" s="106" t="s">
        <v>13</v>
      </c>
      <c r="D150" s="94" t="s">
        <v>13</v>
      </c>
      <c r="E150" s="94">
        <v>1</v>
      </c>
      <c r="F150" s="94" t="s">
        <v>13</v>
      </c>
      <c r="G150" s="107">
        <v>1</v>
      </c>
      <c r="H150" s="98" t="s">
        <v>13</v>
      </c>
      <c r="I150" s="20" t="s">
        <v>13</v>
      </c>
    </row>
    <row r="151" spans="1:9" x14ac:dyDescent="0.3">
      <c r="A151" s="33" t="s">
        <v>15</v>
      </c>
      <c r="B151" s="33">
        <v>2</v>
      </c>
      <c r="C151" s="108">
        <v>1</v>
      </c>
      <c r="D151" s="46" t="s">
        <v>13</v>
      </c>
      <c r="E151" s="46">
        <v>1</v>
      </c>
      <c r="F151" s="46">
        <v>1</v>
      </c>
      <c r="G151" s="149" t="s">
        <v>13</v>
      </c>
      <c r="H151" s="20" t="s">
        <v>13</v>
      </c>
      <c r="I151" s="20" t="s">
        <v>13</v>
      </c>
    </row>
    <row r="152" spans="1:9" x14ac:dyDescent="0.3">
      <c r="A152" s="33" t="s">
        <v>15</v>
      </c>
      <c r="B152" s="33">
        <v>3</v>
      </c>
      <c r="C152" s="108">
        <v>4</v>
      </c>
      <c r="D152" s="46">
        <v>1</v>
      </c>
      <c r="E152" s="46" t="s">
        <v>13</v>
      </c>
      <c r="F152" s="46">
        <v>2</v>
      </c>
      <c r="G152" s="149">
        <v>1</v>
      </c>
      <c r="H152" s="20">
        <f>G152/F152*100-100</f>
        <v>-50</v>
      </c>
      <c r="I152" s="20">
        <f>G152/C152*100-100</f>
        <v>-75</v>
      </c>
    </row>
    <row r="153" spans="1:9" ht="15" thickBot="1" x14ac:dyDescent="0.35">
      <c r="A153" s="33" t="s">
        <v>15</v>
      </c>
      <c r="B153" s="33">
        <v>4</v>
      </c>
      <c r="C153" s="148" t="s">
        <v>13</v>
      </c>
      <c r="D153" s="46" t="s">
        <v>13</v>
      </c>
      <c r="E153" s="46" t="s">
        <v>13</v>
      </c>
      <c r="F153" s="46" t="s">
        <v>13</v>
      </c>
      <c r="G153" s="149" t="s">
        <v>13</v>
      </c>
      <c r="H153" s="20" t="s">
        <v>13</v>
      </c>
      <c r="I153" s="20" t="s">
        <v>13</v>
      </c>
    </row>
    <row r="154" spans="1:9" ht="15" thickBot="1" x14ac:dyDescent="0.35">
      <c r="A154" s="28" t="s">
        <v>15</v>
      </c>
      <c r="B154" s="28"/>
      <c r="C154" s="77">
        <v>5</v>
      </c>
      <c r="D154" s="186">
        <v>1</v>
      </c>
      <c r="E154" s="186">
        <v>2</v>
      </c>
      <c r="F154" s="186">
        <v>3</v>
      </c>
      <c r="G154" s="187">
        <v>2</v>
      </c>
      <c r="H154" s="32">
        <f>G154/F154*100-100</f>
        <v>-33.333333333333343</v>
      </c>
      <c r="I154" s="32">
        <f>G154/C154*100-100</f>
        <v>-60</v>
      </c>
    </row>
    <row r="155" spans="1:9" x14ac:dyDescent="0.3">
      <c r="A155" s="117" t="s">
        <v>16</v>
      </c>
      <c r="B155" s="117">
        <v>1</v>
      </c>
      <c r="C155" s="188">
        <v>4</v>
      </c>
      <c r="D155" s="189" t="s">
        <v>13</v>
      </c>
      <c r="E155" s="189">
        <v>1</v>
      </c>
      <c r="F155" s="189" t="s">
        <v>13</v>
      </c>
      <c r="G155" s="190">
        <v>8</v>
      </c>
      <c r="H155" s="20" t="s">
        <v>13</v>
      </c>
      <c r="I155" s="20">
        <f>G155/C155*100-100</f>
        <v>100</v>
      </c>
    </row>
    <row r="156" spans="1:9" x14ac:dyDescent="0.3">
      <c r="A156" s="37" t="s">
        <v>16</v>
      </c>
      <c r="B156" s="37">
        <v>2</v>
      </c>
      <c r="C156" s="148">
        <v>10</v>
      </c>
      <c r="D156" s="46">
        <v>3</v>
      </c>
      <c r="E156" s="46">
        <v>1</v>
      </c>
      <c r="F156" s="46">
        <v>4</v>
      </c>
      <c r="G156" s="149">
        <v>2</v>
      </c>
      <c r="H156" s="20">
        <f>G156/F156*100-100</f>
        <v>-50</v>
      </c>
      <c r="I156" s="20">
        <f>G156/C156*100-100</f>
        <v>-80</v>
      </c>
    </row>
    <row r="157" spans="1:9" x14ac:dyDescent="0.3">
      <c r="A157" s="37" t="s">
        <v>16</v>
      </c>
      <c r="B157" s="37">
        <v>3</v>
      </c>
      <c r="C157" s="148">
        <v>3</v>
      </c>
      <c r="D157" s="46">
        <v>6</v>
      </c>
      <c r="E157" s="46" t="s">
        <v>13</v>
      </c>
      <c r="F157" s="46">
        <v>2</v>
      </c>
      <c r="G157" s="149" t="s">
        <v>13</v>
      </c>
      <c r="H157" s="20" t="s">
        <v>13</v>
      </c>
      <c r="I157" s="20" t="s">
        <v>13</v>
      </c>
    </row>
    <row r="158" spans="1:9" ht="15" thickBot="1" x14ac:dyDescent="0.35">
      <c r="A158" s="37" t="s">
        <v>16</v>
      </c>
      <c r="B158" s="37">
        <v>4</v>
      </c>
      <c r="C158" s="148" t="s">
        <v>13</v>
      </c>
      <c r="D158" s="46" t="s">
        <v>13</v>
      </c>
      <c r="E158" s="46" t="s">
        <v>13</v>
      </c>
      <c r="F158" s="46" t="s">
        <v>13</v>
      </c>
      <c r="G158" s="149" t="s">
        <v>13</v>
      </c>
      <c r="H158" s="20" t="s">
        <v>13</v>
      </c>
      <c r="I158" s="20" t="s">
        <v>13</v>
      </c>
    </row>
    <row r="159" spans="1:9" ht="15" thickBot="1" x14ac:dyDescent="0.35">
      <c r="A159" s="41" t="s">
        <v>16</v>
      </c>
      <c r="B159" s="41"/>
      <c r="C159" s="57">
        <v>17</v>
      </c>
      <c r="D159" s="78">
        <v>9</v>
      </c>
      <c r="E159" s="78">
        <v>2</v>
      </c>
      <c r="F159" s="78">
        <v>6</v>
      </c>
      <c r="G159" s="79">
        <v>10</v>
      </c>
      <c r="H159" s="32">
        <f>G159/F159*100-100</f>
        <v>66.666666666666686</v>
      </c>
      <c r="I159" s="32">
        <f t="shared" ref="I159" si="16">G159/C159*100-100</f>
        <v>-41.17647058823529</v>
      </c>
    </row>
    <row r="160" spans="1:9" x14ac:dyDescent="0.3">
      <c r="A160" s="37" t="s">
        <v>18</v>
      </c>
      <c r="B160" s="37">
        <v>1</v>
      </c>
      <c r="C160" s="191">
        <v>15</v>
      </c>
      <c r="D160" s="46">
        <v>1</v>
      </c>
      <c r="E160" s="46" t="s">
        <v>13</v>
      </c>
      <c r="F160" s="46" t="s">
        <v>13</v>
      </c>
      <c r="G160" s="149">
        <v>2</v>
      </c>
      <c r="H160" s="20" t="s">
        <v>13</v>
      </c>
      <c r="I160" s="20">
        <f>G160/C160*100-100</f>
        <v>-86.666666666666671</v>
      </c>
    </row>
    <row r="161" spans="1:9" x14ac:dyDescent="0.3">
      <c r="A161" s="33" t="s">
        <v>18</v>
      </c>
      <c r="B161" s="33">
        <v>2</v>
      </c>
      <c r="C161" s="114">
        <v>6</v>
      </c>
      <c r="D161" s="109" t="s">
        <v>13</v>
      </c>
      <c r="E161" s="109">
        <v>2</v>
      </c>
      <c r="F161" s="109">
        <v>1</v>
      </c>
      <c r="G161" s="110">
        <v>5</v>
      </c>
      <c r="H161" s="20">
        <f t="shared" ref="H161" si="17">G161/F161*100-100</f>
        <v>400</v>
      </c>
      <c r="I161" s="20">
        <f>G161/C161*100-100</f>
        <v>-16.666666666666657</v>
      </c>
    </row>
    <row r="162" spans="1:9" x14ac:dyDescent="0.3">
      <c r="A162" s="192" t="s">
        <v>18</v>
      </c>
      <c r="B162" s="192">
        <v>3</v>
      </c>
      <c r="C162" s="193">
        <v>2</v>
      </c>
      <c r="D162" s="46">
        <v>2</v>
      </c>
      <c r="E162" s="46" t="s">
        <v>13</v>
      </c>
      <c r="F162" s="46" t="s">
        <v>13</v>
      </c>
      <c r="G162" s="149" t="s">
        <v>13</v>
      </c>
      <c r="H162" s="20" t="s">
        <v>13</v>
      </c>
      <c r="I162" s="20" t="s">
        <v>13</v>
      </c>
    </row>
    <row r="163" spans="1:9" ht="15" thickBot="1" x14ac:dyDescent="0.35">
      <c r="A163" s="192" t="s">
        <v>18</v>
      </c>
      <c r="B163" s="192">
        <v>4</v>
      </c>
      <c r="C163" s="173" t="s">
        <v>13</v>
      </c>
      <c r="D163" s="48" t="s">
        <v>13</v>
      </c>
      <c r="E163" s="48" t="s">
        <v>13</v>
      </c>
      <c r="F163" s="48" t="s">
        <v>13</v>
      </c>
      <c r="G163" s="174" t="s">
        <v>13</v>
      </c>
      <c r="H163" s="20" t="s">
        <v>13</v>
      </c>
      <c r="I163" s="20" t="s">
        <v>13</v>
      </c>
    </row>
    <row r="164" spans="1:9" ht="15" thickBot="1" x14ac:dyDescent="0.35">
      <c r="A164" s="41" t="s">
        <v>18</v>
      </c>
      <c r="B164" s="194"/>
      <c r="C164" s="57">
        <v>23</v>
      </c>
      <c r="D164" s="51">
        <v>3</v>
      </c>
      <c r="E164" s="51">
        <v>2</v>
      </c>
      <c r="F164" s="51">
        <v>1</v>
      </c>
      <c r="G164" s="81">
        <v>7</v>
      </c>
      <c r="H164" s="32">
        <f>G164/F164*100-100</f>
        <v>600</v>
      </c>
      <c r="I164" s="32">
        <f>G164/C164*100-100</f>
        <v>-69.565217391304344</v>
      </c>
    </row>
    <row r="165" spans="1:9" ht="15" thickBot="1" x14ac:dyDescent="0.35">
      <c r="A165" s="175" t="s">
        <v>31</v>
      </c>
      <c r="B165" s="195"/>
      <c r="C165" s="196">
        <v>45</v>
      </c>
      <c r="D165" s="197">
        <v>13</v>
      </c>
      <c r="E165" s="197">
        <v>7</v>
      </c>
      <c r="F165" s="197">
        <v>11</v>
      </c>
      <c r="G165" s="197">
        <v>19</v>
      </c>
      <c r="H165" s="198">
        <f>G165/F165*100-100</f>
        <v>72.72727272727272</v>
      </c>
      <c r="I165" s="199">
        <f>G165/C165*100-100</f>
        <v>-57.777777777777779</v>
      </c>
    </row>
    <row r="166" spans="1:9" ht="15" thickBot="1" x14ac:dyDescent="0.35">
      <c r="A166" s="41" t="s">
        <v>32</v>
      </c>
      <c r="B166" s="41"/>
      <c r="C166" s="200">
        <v>2769</v>
      </c>
      <c r="D166" s="201">
        <v>2614</v>
      </c>
      <c r="E166" s="201">
        <v>2350</v>
      </c>
      <c r="F166" s="201">
        <v>2313</v>
      </c>
      <c r="G166" s="202">
        <v>2417</v>
      </c>
      <c r="H166" s="203">
        <f>G166/F166*100-100</f>
        <v>4.4963251188932247</v>
      </c>
      <c r="I166" s="123">
        <f>G166/C166*100-100</f>
        <v>-12.712170458649325</v>
      </c>
    </row>
    <row r="168" spans="1:9" x14ac:dyDescent="0.3">
      <c r="A168" s="204" t="s">
        <v>33</v>
      </c>
    </row>
    <row r="169" spans="1:9" x14ac:dyDescent="0.3">
      <c r="A169" s="204" t="s">
        <v>34</v>
      </c>
    </row>
    <row r="170" spans="1:9" x14ac:dyDescent="0.3">
      <c r="A170" s="204" t="s">
        <v>35</v>
      </c>
    </row>
    <row r="171" spans="1:9" x14ac:dyDescent="0.3">
      <c r="A171" s="204"/>
    </row>
    <row r="172" spans="1:9" x14ac:dyDescent="0.3">
      <c r="F172" s="205" t="s">
        <v>36</v>
      </c>
    </row>
  </sheetData>
  <mergeCells count="47">
    <mergeCell ref="A154:B154"/>
    <mergeCell ref="A159:B159"/>
    <mergeCell ref="A164:B164"/>
    <mergeCell ref="A165:B165"/>
    <mergeCell ref="A166:B166"/>
    <mergeCell ref="A134:B134"/>
    <mergeCell ref="A140:B140"/>
    <mergeCell ref="A141:B141"/>
    <mergeCell ref="A142:I142"/>
    <mergeCell ref="A144:B144"/>
    <mergeCell ref="A149:B149"/>
    <mergeCell ref="A108:B108"/>
    <mergeCell ref="A109:B109"/>
    <mergeCell ref="A110:I110"/>
    <mergeCell ref="A116:B116"/>
    <mergeCell ref="A122:B122"/>
    <mergeCell ref="A128:B128"/>
    <mergeCell ref="A78:B78"/>
    <mergeCell ref="A79:I79"/>
    <mergeCell ref="A84:B84"/>
    <mergeCell ref="A90:B90"/>
    <mergeCell ref="A96:B96"/>
    <mergeCell ref="A102:B102"/>
    <mergeCell ref="A60:B60"/>
    <mergeCell ref="A61:I61"/>
    <mergeCell ref="A65:B65"/>
    <mergeCell ref="A69:B69"/>
    <mergeCell ref="A73:B73"/>
    <mergeCell ref="A77:B77"/>
    <mergeCell ref="A34:I34"/>
    <mergeCell ref="A38:B38"/>
    <mergeCell ref="A43:B43"/>
    <mergeCell ref="A49:B49"/>
    <mergeCell ref="A54:B54"/>
    <mergeCell ref="A59:B59"/>
    <mergeCell ref="A10:B10"/>
    <mergeCell ref="A16:B16"/>
    <mergeCell ref="A22:B22"/>
    <mergeCell ref="A27:B27"/>
    <mergeCell ref="A32:B32"/>
    <mergeCell ref="A33:B33"/>
    <mergeCell ref="A2:I2"/>
    <mergeCell ref="A4:A5"/>
    <mergeCell ref="B4:B5"/>
    <mergeCell ref="D4:G4"/>
    <mergeCell ref="H4:I4"/>
    <mergeCell ref="A6:I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2025-12-10T11:10:20Z</dcterms:created>
  <dcterms:modified xsi:type="dcterms:W3CDTF">2025-12-10T11:10:44Z</dcterms:modified>
</cp:coreProperties>
</file>