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b\AppData\Local\Microsoft\Windows\INetCache\Content.Outlook\KHK12MHI\"/>
    </mc:Choice>
  </mc:AlternateContent>
  <xr:revisionPtr revIDLastSave="0" documentId="13_ncr:1_{FE5DA21F-476A-455B-8956-6570788F8688}" xr6:coauthVersionLast="47" xr6:coauthVersionMax="47" xr10:uidLastSave="{00000000-0000-0000-0000-000000000000}"/>
  <bookViews>
    <workbookView xWindow="-120" yWindow="-120" windowWidth="29040" windowHeight="15720" xr2:uid="{E374F6D7-1F09-4458-BB7A-E57E110A8E23}"/>
  </bookViews>
  <sheets>
    <sheet name="50_5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N27" i="1"/>
  <c r="M27" i="1"/>
  <c r="L27" i="1"/>
  <c r="K27" i="1"/>
  <c r="K26" i="1"/>
  <c r="M25" i="1"/>
  <c r="K25" i="1"/>
  <c r="M24" i="1"/>
  <c r="L24" i="1"/>
  <c r="K24" i="1"/>
  <c r="M23" i="1"/>
  <c r="K23" i="1"/>
  <c r="N19" i="1"/>
  <c r="M19" i="1"/>
  <c r="L19" i="1"/>
  <c r="K19" i="1"/>
  <c r="N17" i="1"/>
  <c r="M17" i="1"/>
  <c r="L17" i="1"/>
  <c r="K17" i="1"/>
  <c r="M16" i="1"/>
  <c r="K16" i="1"/>
  <c r="M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<sst xmlns="http://schemas.openxmlformats.org/spreadsheetml/2006/main" count="80" uniqueCount="35">
  <si>
    <t xml:space="preserve">Grūdų  ir aliejinių augalų sėklų  supirkimo kiekių suvestinė ataskaita (2025 m. 50 – 52  sav.) pagal GS-1*, t </t>
  </si>
  <si>
    <t xml:space="preserve">                      Data
Grūdai</t>
  </si>
  <si>
    <t>Pokytis, %</t>
  </si>
  <si>
    <t>52 sav.  (12 23– 29)</t>
  </si>
  <si>
    <t>50  sav.  (12 08– 14)</t>
  </si>
  <si>
    <t>51  sav.  (12 15– 21)</t>
  </si>
  <si>
    <t>52  sav.  (12 22– 28)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</si>
  <si>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</si>
  <si>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</si>
  <si>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</si>
  <si>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</si>
  <si>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</si>
  <si>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</si>
  <si>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</si>
  <si>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</si>
  <si>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</si>
  <si>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</si>
  <si>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</si>
  <si>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</si>
  <si>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</si>
  <si>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</si>
  <si>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</si>
  <si>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</si>
  <si>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</si>
  <si>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</si>
  <si>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</si>
  <si>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</si>
  <si>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</si>
  <si>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</si>
  <si>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</si>
  <si>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2025 m. 52 savaitę su 51 savaite</t>
  </si>
  <si>
    <t>*** lyginant 2025 m. 52 savaitę su 2024 m. 52 savaite</t>
  </si>
  <si>
    <t>Pastaba: grūdų bei aliejinių augalų sėklų 50 ir 51 savaičių supirkimo kiekiai patikslinti  2025-12-31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</si>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</sst>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4" fontId="4" fillId="0" borderId="0" xfId="0" applyNumberFormat="1" applyFont="1" applyAlignment="1">
      <alignment horizontal="lef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8" xfId="0" applyNumberFormat="1" applyFont="1" applyBorder="1" applyAlignment="1">
      <alignment horizontal="left" vertical="center"/>
    </xf>
    <xf numFmtId="4" fontId="8" fillId="0" borderId="19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21" xfId="0" applyNumberFormat="1" applyFont="1" applyBorder="1" applyAlignment="1">
      <alignment horizontal="left" vertical="center"/>
    </xf>
    <xf numFmtId="4" fontId="5" fillId="0" borderId="22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6" fillId="0" borderId="23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left" vertical="center"/>
    </xf>
    <xf numFmtId="4" fontId="3" fillId="0" borderId="24" xfId="0" applyNumberFormat="1" applyFont="1" applyBorder="1" applyAlignment="1">
      <alignment horizontal="left" vertical="center"/>
    </xf>
    <xf numFmtId="4" fontId="8" fillId="0" borderId="25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9" xfId="0" applyNumberFormat="1" applyFont="1" applyBorder="1" applyAlignment="1">
      <alignment horizontal="right" vertical="center"/>
    </xf>
    <xf numFmtId="4" fontId="4" fillId="3" borderId="27" xfId="0" applyNumberFormat="1" applyFont="1" applyFill="1" applyBorder="1" applyAlignment="1">
      <alignment horizontal="left" vertical="center"/>
    </xf>
    <xf numFmtId="4" fontId="5" fillId="3" borderId="27" xfId="0" applyNumberFormat="1" applyFont="1" applyFill="1" applyBorder="1" applyAlignment="1">
      <alignment horizontal="right" vertical="center"/>
    </xf>
    <xf numFmtId="4" fontId="10" fillId="3" borderId="14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8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28" xfId="0" applyFont="1" applyBorder="1" applyAlignment="1">
      <alignment vertical="center"/>
    </xf>
    <xf numFmtId="0" fontId="11" fillId="0" borderId="28" xfId="0" applyFont="1" applyBorder="1" applyAlignment="1">
      <alignment vertical="center" wrapText="1"/>
    </xf>
    <xf numFmtId="0" fontId="0" fillId="0" borderId="28" xfId="0" applyBorder="1"/>
    <xf numFmtId="0" fontId="0" fillId="0" borderId="28" xfId="0" applyBorder="1" applyAlignment="1">
      <alignment vertical="center"/>
    </xf>
    <xf numFmtId="0" fontId="3" fillId="0" borderId="28" xfId="0" applyFont="1" applyBorder="1" applyAlignment="1">
      <alignment vertical="center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  <xf numFmtId="4" fontId="3" fillId="2" borderId="10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504B1D01-6C68-48D4-A6BF-632D45B9C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F0BB9BB9-F2EA-45EE-B5EB-640C7FFC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AD1EE8C5-5DDB-4FF2-9443-6B5CF2CAD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0B5F95C1-9963-4B06-8D88-6DEAB9FA7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31E82142-A0C9-44C3-BD7A-E03AFE75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EFE219A1-95CE-4C02-BE23-3580F1A19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FAF2CCD4-D2BD-48D0-965F-EFD5E906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BCA42393-665D-4223-B18F-B17037F72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909C1B24-C919-43F7-83F0-C532BE193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A8914FA4-E3EB-4A47-8795-296D4945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BA0D2C58-FB0E-4808-926E-07B4224EF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E02C073A-B5C6-4324-884C-AF6DC315E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9E67146C-C25A-4307-920E-B8326CD0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F08CCFD0-5EF6-4642-BDAA-88364ED85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E40371C0-C119-408C-9F28-DC6AB0533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C03F62D0-0947-491C-AA5D-195D40E70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6F078A0C-CAA9-47DB-BC03-9186C125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2CF21937-D10F-4FB4-8351-17A2677F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A558AEF5-D266-4326-8356-8309BF089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4A39F81B-0A1F-4B88-95F6-84CDD4F9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244085E9-5F72-48F6-BE05-B463A61AF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C103EA92-BD66-40B9-9542-45BB98B7D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6E1763A6-9A5F-487A-9755-D078531AA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FFB63362-7A91-402E-922B-285FA41D9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6E4F9B1D-E10C-4D40-8E29-085FCB7FE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FCB87B70-41CA-444E-915A-63CEC43C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97E17889-62AE-49A6-8333-8417FBF25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0441920C-4F18-4BEE-B97F-E545D71D8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21634E9E-B1FE-4006-9ECD-F7B4FAA1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16678BC5-B949-43DF-B1C1-574F274F0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C2AC0386-1CC8-4D28-8FC7-496DD7F94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65642425-A9AA-44D2-98CB-A4F350B4C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B2174CEA-DF59-4742-933F-6E861AE1D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F09ADCDC-0DC6-4058-A72A-5CB9965D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14A5777C-356F-468F-9AD9-1CC6C30A7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60814BBB-FAB9-4C6B-8D8D-4AA5AA1D8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B5680D83-400B-4FC4-A735-446BEF119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01B6E74E-66E4-4E87-A33A-434A72F07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085CCA56-498E-4F38-B308-6BB593F0A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29038ABF-04B0-4944-B519-95986D78A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B1F046AA-148E-4420-9318-63D2ABE3F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E2BE8ACB-295A-4657-B711-2C55E04AC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92F92580-4878-4D2B-9E81-E752E06A0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8C404FC8-FFE6-4923-B00D-A3F7ED909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882CB914-1F53-4959-A617-EA62FC28F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98F63EE4-B159-4958-B4D2-2C09F3272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2768BAD9-7CAB-4F79-8FCB-E40823A62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ADAC32A9-919A-4F33-ADE8-B086B8DDD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75E30B85-891A-4794-9388-0433D63CE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0FA6C379-A273-4FE6-B034-E6F7BDCE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DE8B2619-52CF-436B-9B5D-038107FE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DA0541DF-81C9-49DF-B3BE-61824E749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16E35028-519E-4A4E-9182-49EFF260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351D3F02-37C9-45E9-BCC0-960A30109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34198191-D598-41D3-B24E-66E0D91A0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413A0FC1-FBAE-4BC0-99CF-F5986465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4483B7D3-5B64-4F61-8563-CBC5CDB70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4F119828-384B-4A37-8D60-1E27ECDCA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36D30069-E807-499A-A5C8-9690C2F5F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F3BD87EC-F14A-4CFE-A9CB-38953CF7C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C06F8869-8282-42F0-88DE-1E825CB1D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8BD018EE-E2A3-4D23-AE25-B87DFB859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3927B465-CD3B-4C9E-8757-D93F088DD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2C6766CE-040E-4803-83F2-5148DFEBF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C739B83F-DDD6-4B6F-84F4-D6FB955A4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B0D2172C-11B2-421D-AE02-ECA6DED0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4FA8A182-A958-4462-9EF6-422F7BC41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D506A984-E12F-4BE4-B34C-685F9E883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209B4F06-AFE5-4B72-94A5-3E7B08E2B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2368E656-3280-4F08-A926-81F1D1476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B8CD1BA3-33C2-4F79-8C10-D0629053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4319FB06-1256-47A5-BE5D-DAFCD77D0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0A4C5A90-2680-4001-9869-350C725B2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BB09133A-B4E1-4B51-B8F2-A73652ED7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2D16D949-0FDE-4D96-98AD-742C9A35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40801617-1E23-496F-93EB-4C5C01EDB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A01D670B-CC9E-4DAC-BB53-FC2511257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72EE27C1-A00F-4E7A-A34F-0BEAE5632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2E1CBA56-B40C-43AC-9423-568733373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DD8CBA13-D330-46D0-8922-5224761F2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90203D95-1AD0-47FF-83AE-C8F0BFAD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AABA226C-1837-4E75-9469-CBEF7C279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48B887EA-CA2D-42C1-A1FD-007B45CB6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1669DB93-E2C0-41AD-92A8-76CE282A8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44D1D7F8-C889-4CFD-9803-F6091BA65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42CE38C2-F503-4226-BDDD-1DEA0CCDE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F0BEEFAB-253B-4761-8C69-0613AF29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4A9FC270-AFC7-4E2A-83FF-9701E9002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AF6830E2-516F-49C6-AA76-2018300CE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FA8B0DA6-6D59-4CC5-AD3E-1C17E9A8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EABCC641-3743-4F75-9579-E4E0BF0CC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8212B51D-BB74-4ABF-BBEF-143FD7D6C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EEE0A780-5EED-4946-ABDF-C9F83AD0D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173C6C99-9BCB-4999-B18E-B462F4ED3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7D860529-B7E8-42BB-8CA9-93B497F83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3BD91F1C-C18F-463C-9CDD-14FFE227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285E0154-5CA3-493C-AF30-8A6A27DC5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8B8C64A9-976A-4C26-A291-2FF9720B1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A7CF318D-1474-4866-990C-447D04AE7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F0C05D91-DCED-41DC-AC92-B5BEC4929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D2020E1D-B4E4-4090-B9C3-687234EC6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A6B7BF07-F3F7-4B39-AE71-F41865A42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27F41793-7C9F-47AD-BCED-91C9A28B0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821589CF-2DF7-48D2-8600-7BCFF79A3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73C00389-5C49-40AC-9EA1-7A2B358A0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D9B4676E-CE33-41AF-BF62-FE943EC58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659E39C6-5E66-47EB-AF7F-D02FFF36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592C15D9-ABF0-4252-9AFF-A37F26B05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5EE8EA2E-A04A-4D84-8F9F-1A8E9ABCA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4C91CA31-85C7-4773-AFE7-8B230A4D8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20B62F6B-0422-428B-AC18-79E4A672B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633E6437-8336-4CBE-BA92-7DDB63C45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B9437D3D-F055-4520-BB11-89651F1BF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85BB5ACF-A16A-4C8C-84FB-A37103A49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E12C53E6-063C-40DF-A4D2-FB87C8903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BEBA4629-DD0B-49BE-BF6D-2CE78B84E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B06D3E46-473B-4228-AC0B-22A6A10BF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884EA11E-0E69-4F5F-ACD7-4EEE85FA6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97AD56F6-BDF2-4F61-AD1C-F62815704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89B77856-45E6-4AED-8589-D10246C6E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F892AC6B-F0C8-4C91-91A5-02E0C0933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AD6FCE83-6F62-4574-92F9-B78B184AA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9CDFB6A8-CFCD-4689-A544-966629E7A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852F48A3-7B0B-48F0-B2E4-8CE9A126C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AD1E6CCF-FE95-4B7F-90CA-957F85741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98B87079-7B93-4A1B-BFDA-53D834D9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871755A6-6A14-451C-9E8E-1C20F486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B356AE5B-64B7-40D7-B006-C45C70ABE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7C0E0923-583D-4060-8E5D-C06B4218E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04914D53-F335-40EE-B682-007638A94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AC3BD20D-0AD7-493D-8856-326A2A76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240F19B6-ABA3-4E58-AA1A-7E3F1F20C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DD96A9AD-F286-4F5D-8A8F-118558E21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1455EACD-A085-49B9-A80B-BD7487BAD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0BBB36FB-581B-4D3C-A630-EE13CB11D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A22D5EEA-A951-4A42-B2F9-E7AF5F00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7EFD310E-0B81-44A5-97F4-F21DC333C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3B00F657-B340-4E36-9A60-6AD41A7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69B05B18-62E9-474D-9B16-83C38AFB6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29E24025-4763-46F5-A0B9-2945A6B27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73712F9A-4F6B-4CFD-8B6C-716FFCF84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E46DB625-901C-4B75-99CC-CC1D400C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23D14CBF-A1AC-494A-B2FF-1F8A9F787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A0B781F9-9345-4BDC-A743-F09B7C5AA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1FD6E2C6-55BC-404B-8B59-77466FF60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0AC01D9D-B346-4861-82D2-5882A72F6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381D6713-B844-47F5-B453-2532086FB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BDD062F8-1F5B-4E88-8596-549902345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314FB61B-ED0A-4729-858A-5AB0B8854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EDB6C2BD-CE5F-45B3-B1B9-0397070CE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30152DD1-3F21-477B-BA01-AFDBD59C7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B792B907-8331-4C60-8477-EE0079990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F0567421-3D3D-48AC-A4EB-2FF5A919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3EF8B871-1CC5-40B6-95A2-359E2BC9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A85CAADE-CF0E-4723-8AED-FD6161B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D2B8CCBD-A84E-4F43-925D-81BF1F1B0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EC1C4409-270E-4E5D-9825-4A48E5D54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3426B88C-12B1-4CDA-BA45-904D0604C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C9826408-8169-448D-BC21-99CA595A8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98CF9FAA-FC8B-4CF2-85AD-31376498F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620E1A4F-33BD-45FA-948B-42F9B1CD5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9BE5C013-6888-43B6-B0C7-C83C50E33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AC3463E0-2578-44E7-B4AA-5128898D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9842D8F2-DFDB-4474-86AB-02A8C43FE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DF6B5141-FA06-41EF-8705-00C16B4ED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F87386DA-9107-4FC9-AEF3-3A149964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9E24CF29-169A-478E-B5CE-972C197BA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8FF9054D-98CB-4286-AFEA-1184D206B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212CA38A-032D-4923-83CE-022D05FD1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B396C2B8-346A-42E3-BD9A-835F94E95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64104F70-D4B5-40F5-81FA-17FB8F399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8A51BD9B-E910-49BA-B576-BD803EA48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1E7D5AEA-1162-46D5-8282-9CE23830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E7DB2F1F-677D-49A3-98C2-47A36D43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A5F486AD-69B8-4D14-B780-8071405FB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B6B06651-FDED-4849-8474-97BDDAFA9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2566FA30-77A0-4275-BA18-CFAD3B3AF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B51DA351-389F-401C-A282-7D1A0038E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1C8E1C63-46AB-4707-B514-A9D5AD88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7BCF0427-C5B9-4ED2-A8D3-F995200A4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7B0E5AB6-B622-4D5C-ACC8-E4016FB0C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AE2E139A-ACBE-43A6-A558-0FBFF2185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EF349027-15AC-4EBA-8BE2-F5994648F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1237BC22-E7D9-43A6-B56F-FF10907AB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5FAB962A-9FD5-4994-A969-FACE8CF95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A4FD00C1-3832-4CBE-994C-7054BFD48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F6735F44-59D4-48B8-917C-53526744F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F066F167-7F49-484A-B4B6-B4E27ED92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A38114EC-6CCD-436E-A8B4-9023C9458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AE68D591-C221-4D57-8B93-F18F11860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4C54DCAC-3F0D-4A9E-905F-66F013D5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C0356BB9-04B1-4530-9C6E-4A81BA79B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3F544B13-67CF-4741-83B2-00723FA53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A69C17E5-198C-4DCC-BF60-6D936C347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50B97CF7-2083-4A34-B1AC-45EFF3232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58FD72DF-77E6-448C-A463-AD8DF7C84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22C5B472-3A21-4352-85E6-B8B706DB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078D9282-B788-4D8D-B7A4-32C692ACE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65A0A894-9723-4623-B4C5-6F38F221D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00AF1338-C017-43D9-A664-D06ABB01F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D5A27683-7D2B-47D4-AF53-86B700647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5BC0F138-823C-4CAA-9706-BA991E9B6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1AA71D9A-03F4-4F85-BB79-8B3408649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70B3AB4B-68D5-48C5-AD46-74AB634FA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44A372A5-D396-402B-A012-8B60193A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E5D09327-1BC4-4762-A78C-122B3FA3B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71D999D6-267E-4A5C-BE94-8E9F4B17F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8C579D78-AF1D-450B-B795-1F7A84FDF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A85336E9-C41B-414D-834C-DDBCD0658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7A9FB4CA-055F-46B4-8FE1-87B506FD9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B3D07744-3C5D-49C9-8F99-AE4E0D154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54CFEE73-1639-4528-A5C0-5EB590365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6FB9CA7A-4A78-475E-840D-E98E6A7CB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371AFF06-005D-4641-918D-5181EB1BF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757AC0B9-F749-434E-9800-5B86347D1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793EB18C-03BE-4B0C-812A-ECFFC8EA5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C9795DDB-AAD6-4AF3-9E6C-8DD6389A5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AD0B4863-2F67-41DF-9D71-3149C49EA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05ADD5F4-B30E-4ECC-A887-4F0BF54F3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92977C9C-6EB8-4C03-84F2-88CB25FCF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40BC7BB3-A00F-46A9-9176-ED6C5C1BA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187961F3-7E45-4E40-B0C8-372CF93DD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D7C786EE-74F9-4522-8A09-771501EA5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9D0B405E-C454-4110-90C9-C70955071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CB04D081-1C9C-4D3B-B652-36C254CE1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43443AD0-C45E-4767-A64E-7144168C3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6F2E95E8-D88F-471F-BD61-D1D0FAAE3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9E68C2A1-CEA2-4CE5-80F4-E095EF991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36333C45-D6D6-4BE3-866E-2EAD33E0D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79C3A1E9-159A-43F8-BD1D-C9484A1E7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27E34E5F-F9E9-4E87-A9D4-DD588B8D6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90962ECA-EB43-440E-AEA2-0A1E3D11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63ECDDBE-DA86-4A72-BCF2-1BDF5D0EB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7FB6A552-AF92-4A82-8BB5-94F05D66B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B5F718E5-6E52-4708-8095-744901D72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A5DC47C1-2E63-4C07-AD5E-DCB8F19D0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2AC0ACB2-B142-4E76-8273-43A18DAC6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32AB7805-CE12-49DE-8CF9-1C8F3204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C39BDB55-DEBF-4F9F-89E3-01842B5AA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949D6096-4B74-4358-8560-63A1D294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F84AB9AB-4B27-4CC4-B8B3-5A06D87EB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BB2F8FC1-EEC2-4349-BBF7-0E7510C36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C8184EFA-A104-49C5-9CE4-EC603C823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4E826B5C-31A7-4FC5-B086-2FC38F6B5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CCE05E92-F90F-4FD2-A998-4A8504594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B4954CF6-4D3A-4284-83F6-8C566B41E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BF3C38BB-8288-4F6D-A92E-7D8D7D596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10D12691-2C40-46F3-AC7C-DBF9E1C1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1C5C1E12-439E-4220-8049-A31C2408B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4ACD2827-3B32-4C78-BDDE-D68BBA662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221A3159-054E-4AA6-9A95-ABECBB21E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ECB82818-AD3C-4E1E-99BD-8CBEEC4D7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E78974AB-2C8B-4CCE-B58C-560793C3B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6730BFC3-596C-4DDA-B607-4CC8687C4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ACE80914-6340-49B6-8C96-29F32B221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32774847-4805-4566-A043-EA182A651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3C02C69A-1013-4EE1-A33C-E9BC7B79F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93EFC6A2-349A-441F-898A-435E88928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BD754D4D-9C85-4D15-8FD6-9BCC7579D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A95228F7-5D37-4770-9BE2-27EBA445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F4C881B3-9E8C-406D-8087-9E3493A3F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14A621A1-8461-41FC-A1EE-A3E5BB75A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AD8371B7-322C-4352-9574-A0C2F7FCC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88CE52D5-1694-467C-83B7-566DA8060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5FEE44D6-2A77-42D4-A65A-51BFBBB3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0A52F5C6-2A83-43E6-AD97-AB20B5694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1A25C338-A42E-4298-8DA3-5F094410A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80972C27-281F-4D81-9740-216244456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1C0CE2CB-8CC6-4283-A06D-0530ADAA5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9FC1BA44-1371-4199-868C-328E808CC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30014197-BA16-4A8E-B4ED-A00FB0D87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4D32391D-D2A7-4F77-B718-D0C5B496F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D158EBC2-CDF4-42CF-8E6A-11C410DE2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01A85ACE-E8A0-490D-AEC1-F0CD341B3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9354D647-85F6-43C9-A633-616C9985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02A94FF0-7206-46E0-95AB-153135213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541D8C20-CEB1-405D-A6E5-D695022AE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E71A838C-62BD-48A3-8B7D-3CB4F2A83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5D469800-7D23-4D32-9ACF-335A6389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02555808-D3D8-4BAE-93AE-D4DE103FB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41E3BF5B-A15F-4385-9415-6588190B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F818F005-BC6C-421F-8CE2-8B9A0B83D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606F5DE6-0C43-499B-9D3D-5BA3254AC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98663C56-BB73-4EAE-9262-CFC81E737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F7DB9AF1-2440-4A58-B86C-732793213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EB4C5D56-E0D0-451F-B365-BC1B500F8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512D6A0C-6AE8-46B3-AB3D-259ADCE3E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7F3FBF04-0D4A-42F7-885A-BF092BCF9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566DBE6D-65D4-4950-A5C7-B306E3B8F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AE280132-D9E7-4E8E-9DC0-CA884274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3A23A060-35EA-4A67-BFC2-F5641A017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716CD125-2989-46F1-9024-421C17448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4323EA69-5F6B-4E42-9E6A-868C33E4C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420E3C51-F8E5-410E-801B-2EC0B6990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8DFED678-7063-4132-85A6-FB541F3EA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C849C440-AB76-40AE-83B5-A270666DD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CB95731E-1CE1-48A4-BCD0-3B9C413D6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B7D53C80-95AA-4D33-84DB-16027E312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EA3FAB79-BA72-407B-9518-5A052739F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92CF09A9-742D-4EEA-9AAD-73C586571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FDFF71B2-858F-4C5C-AEEC-F9B9667BC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57FE79EF-E035-4F16-8CC1-15E2A9D3E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4904372C-8EF0-41E9-B343-63F54CA2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D6243F63-9C78-4A02-8632-BC2CD146F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E6346F44-B0A8-46E1-A33E-7605C4244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BC8FBC08-41C6-478E-8010-EF3DCC2AC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6E863022-528C-4002-8FC4-5BCC050C1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288C7D65-3752-4A9A-B316-1ECD67ACD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A8DF5AB9-85FD-43C0-B455-DCC31D6FB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0D28507B-94F6-4A06-BEFC-572D0C4FC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778935E0-38FA-491C-B3CE-6AF14D027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2697041E-7664-4C0E-95C4-47DFA5A66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EBEAEAED-61A7-4136-A2D8-03AC79A1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7E2BDC20-FDA3-400B-A76B-68764F92C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1ADA6022-3540-4D9B-80E4-B0C8FC9D6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405B2020-82E9-4508-AFD0-C354A7FCC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DE0A2262-83C3-489F-BBFA-B51935FEB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1774E64A-6330-4945-86ED-0FB22242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6CEAA32B-A631-4084-8A5E-966933B0E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F0193F19-D41F-4BBA-9229-E9A13356E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108FD8AC-C4AA-4ED5-87F5-2D0F02991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393FDE48-97D7-48A9-AEAE-028C548A7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8D910A3B-3D82-4DCC-94D0-8A4B06291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9E2D3C46-0E5C-4E1D-AFFD-BD14B972B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24A5B571-5AF5-49CD-BC04-FDE496416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36" descr="https://is.vic.lt/ris/space.png">
          <a:extLst>
            <a:ext uri="{FF2B5EF4-FFF2-40B4-BE49-F238E27FC236}">
              <a16:creationId xmlns:a16="http://schemas.microsoft.com/office/drawing/2014/main" id="{90766A78-6E1D-41FA-8A85-738712FB3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D4C16324-36D2-41F5-BAD0-AAC8A1E9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1D0495DD-16DE-4C8E-9ACA-09F76101A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ABC2B34E-DC5A-4454-9FE8-EBAFE619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76254C96-7ED1-40A8-B982-D33F64475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61543BD0-7BC4-470C-8F22-0415D1745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1C52D0EB-CD5C-4DD4-95B9-ADA5CB99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EDF155B1-DAFC-4894-BBFF-CD5A5806B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800A622F-2E65-45BB-A5FE-252DAE5B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E6DA97DC-F8B7-48BD-A50E-4BAD559AB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26" descr="https://is.vic.lt/ris/space.png">
          <a:extLst>
            <a:ext uri="{FF2B5EF4-FFF2-40B4-BE49-F238E27FC236}">
              <a16:creationId xmlns:a16="http://schemas.microsoft.com/office/drawing/2014/main" id="{E611DC04-A5A1-4DD0-8A23-509574838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B7BAA127-2905-4C7C-B593-C8F9D8FC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93CA9A1F-42F5-464A-B482-93ADA24AF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B9F9EA05-CFCA-40EB-B4B8-58F8438FE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328E4A57-2B2B-4673-9320-384B55B94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943706BB-4DCD-425B-B5B2-926A160F0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B1143944-FDF0-4253-B4EF-7F6489E7C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63347835-D49D-4605-AA09-DF8776B51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0F0CE4F6-95F9-4A3B-8A44-CC395683F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4009990A-81C8-4606-A293-098FBCD6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8EBE4118-68E9-4B53-B057-B80EEA986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F1EB989C-8652-44B6-A679-D4B7AFA74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BC36A4AF-3D35-468E-B708-F656DCC68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2132B6DA-CC7C-45A8-B336-259A77E88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BABFB8AD-493A-459B-8A10-C95548481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C559B384-0C9F-41BC-8963-E9C707BB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0E115180-BFDA-4A17-B75A-0EA18E831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77C11092-91E3-41AF-81C9-C63F798A1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F5F0C2A6-7137-49E2-A7DA-10520990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7477D0CD-4410-49F6-87E5-DA7C1F656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90F1B47F-3894-4FFB-B5F6-F38AA5F85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9FA829C0-E310-42AD-804A-DBC820FD6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3C630540-5A88-4A8D-B4B0-DC3182353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A49490AB-565C-4C15-A33A-E62F39472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BFB8BFC7-3727-4693-87DA-27CD02754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F16C5142-BFA6-4516-AFDA-F9682EED1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C4DBC09C-1F76-4BBA-A10F-B37C056A1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E2128011-18A9-4E5D-A962-931D3279A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E5650A96-7327-4B9C-97CC-B5077404D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23A754BC-A72F-4365-95BB-BCFCC0BE4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10291D1E-8F60-40A5-861D-07FDED37E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E01AE04D-0AF6-4863-BC2A-E7B1DF5DB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175D55C5-41B2-4D37-BF38-21A634905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11243EA4-3BEE-4E89-A1EA-93E2BFA45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61DA9FF0-F79A-4955-AA2F-1DD9D5F74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78C59B39-D21F-4CAF-88D8-A6B675253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63551DA6-BF9B-430E-9689-A06E7647B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6F0F8AD1-D50A-43A3-8EE7-50F8E7176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68DE895A-C28B-44FD-BDB1-54A8E445F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92FF1194-4171-4CF8-8845-0EF1612EB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A208B21C-1548-4A17-A92D-444DE681D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896FCFCA-0B89-4820-9194-4EEAA20C2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C2EF79E8-F80D-47BF-A120-2EEDE36D1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AAC533FC-C690-4859-A308-F25F071C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C1ABBDD6-1DD9-42B6-92DF-1F09294DE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5C97CD6D-19BA-487C-983B-C2ACA3907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A601B4C1-284F-40B6-924C-86EF71ED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CB296C5F-BA51-410A-BE75-A1631B4DB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73B8D992-DB67-46DE-B7F1-E46C38433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C536BFF4-2AE8-4533-9DDC-E6EB0DD95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2A56A755-71FC-41F3-B41F-9141F325B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CC708C70-798F-4236-A5FE-3F30ECD75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FB3A5DAF-2FC7-401B-8BE5-2617AC00D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199EFE9E-EF6C-412E-9D01-F3B8FC1E3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68954FB4-B7E9-4309-8649-1982B6A00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7CE28132-47E7-404B-9F90-FFBECDE05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4A0B7452-BCB4-48B5-9627-DCFC222F6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DF82650B-51EC-4824-8DE1-73E92D33C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42E64195-7CCB-461A-9D20-3D1063013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D9A46D7A-B7D9-4BCF-82B6-3244771E6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6E34188A-664A-49BC-9914-68C7CB3FF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BBB273A3-1567-4362-87B4-9F8B15559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C672CDA1-A4F1-4D93-AF9C-1508ED6BB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5B181197-DE21-4D7B-B327-D0B2C333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2B9B1E95-A7A2-4290-8491-E1FE57388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B61B5FBC-F4E7-440E-83CC-DB31B628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6A09985C-27C8-4685-B77C-E4123695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8B7B7338-E28E-49F1-A374-DF7D0B8D7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9FA96FB1-7BDF-4C60-899E-790B38C47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2ACBFB8F-4758-4C04-A840-84D2D4A55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D262EEB0-3EBB-4F33-8001-1ED77E539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AC6D1858-39DD-4FFB-9A4B-2103BFF1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55088C64-CA2E-4023-BB9C-4BA3E39EA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C7830E30-534D-49B2-B95E-2BD5B7B37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4EEAF1E3-78CC-4CAA-AD92-AA7CBCF00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614405D5-0C0D-4535-AD0D-3EF9EC3BF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6E353958-EA04-422A-BA44-658CBF423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7017FA84-5E06-48AE-AF3F-714A7121E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61AE5591-E487-4F0D-8C6C-E9808AF89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5ED43137-0DF9-4D68-8CEE-556AFC70C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542F6268-CE0E-49C4-9E56-78A72A096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63ED5FAB-5B09-4833-BD6F-A8F9F594D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B9988932-F4A8-407D-AF06-B66490D31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B1522414-5D8F-44D8-B930-67324E452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B9719318-3B23-4CF6-ACDE-C61CF67A8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2513BA9A-7C74-4F1A-9BF1-41715AF40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7CD1D944-5986-46BA-910E-624CCE32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A850D3CD-B65C-4033-86E2-DCE32C9AA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2268BFC4-33E8-4F38-AD63-E6BB851E8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6949615B-E6BA-48BE-9579-F9FAB088A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D9BC046E-5C88-45E6-BFC1-C2C29DCB7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A851C891-021C-4B71-8A10-B35F5FB55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4B46353B-C5D4-4B6B-AF36-15DD402EF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A8282F80-96D9-4D02-BE53-2231590E6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93AB37DA-2650-42DB-9AC1-D687F518B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F3C7B39E-E934-45E9-8028-BB389C07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4DBA55F0-2517-47DB-9C39-79C3BE525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EB970B27-BB31-464E-8309-F2C206EED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978AC88D-868F-4B5B-B5CA-904EC2DF9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0CC571CA-C0D9-4CB8-BFDB-BE996392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E84D2BD9-37CE-4983-BC92-76618DC2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2E4457BE-DE32-4246-BCC5-5F397489E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6D5A23C1-4A6B-4D97-AF56-BD07AF46E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CC533F52-F608-47E9-B159-DD20A50BB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997B4D53-F4E8-4342-9BA8-43CDA7285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21B120DB-E97C-4F2C-AEBE-6C2E064F9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872C7841-130F-404D-A6AC-0E72A22B2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7EE0E163-17EF-489B-B245-66659C613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FE77583C-97C6-442F-9951-5E4B721AE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8283F662-CE6A-4498-8539-E917D672D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FE87B1B8-629E-4C26-A189-A54251A81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00DA0D6C-BDB1-40E1-B35D-99C166E97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6858CC4D-72B1-41B2-A579-C666DA5B6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8099A29D-F21F-4BB6-BDFC-CE982CEC1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2C352C9F-CBC6-4B20-B79A-B63D0B00C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6F25A2E9-E470-4DA7-9C24-45E6C5E22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44955472-B9F6-483A-8D7D-73AB66A95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6F6E3031-711E-4593-A627-6856C8399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63DA99B6-C27E-4E45-AB57-76A22ADF6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11C0A166-F5F6-425F-831F-4E08C548F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868D0516-AF40-4A95-B5CB-8C21A381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C0E6C92D-DD0B-448C-B02F-2DF0AED7E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32BE2B46-5E5C-4018-9CC1-D5E993B0D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8E2BE99F-7142-4198-B1E0-63466C947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F755F8EA-9FFD-43F2-8075-AF722F9AD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23637483-BECB-4AC2-BEDD-48FC6E76A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893A8C1E-16C3-45A0-93A3-295D1B8BD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6422CC43-B1AD-4C10-8487-DE52CC468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6549522B-FDFB-4035-A8DF-37C10F348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64315ED9-9D82-4874-BCC0-46D983BDB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B77A3C6F-9CC5-4804-909C-87514ADC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71247662-09B1-4E24-A2BE-29E4827B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C6C6F798-2B58-4DF6-80AE-CCF5850D1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898C7725-7CFE-4E1B-81E3-0FB3A87C5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EE2A6D05-3479-4BBF-8FAC-D3B0C738C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6EB6DCE9-A9A9-4C60-8822-832986F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BABB438E-7FDC-4546-BA08-5A0CC5116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ABD28345-9CE6-4318-8C0E-634146C5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2F563A75-19D3-4DAE-953E-A66CADE38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66E61C19-49E6-42BC-9E5B-7EC16322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35B22F21-3BEE-4C34-B923-DEAE24374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4DCFB0D1-3C1E-4B3A-8156-51AF5B384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FFFA6627-91B2-46E4-B814-83447EC86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45FE0BAE-1544-422B-AC1F-95F68A016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BDB7D082-24B9-4F98-A927-04AFDD436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22D66DAD-6AF0-466B-9E8D-E10E793FA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39E2897D-00C4-474B-91BD-5D4DEA9FD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8728DF19-2F0C-4D51-BE4B-79A9BA09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4490616A-B8B6-4D9A-BF0E-8A8255D8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6D209F8B-C722-46AC-9A4A-F338E89E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90F75773-31C1-46AB-BD87-C42DF45F5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8467FFFD-8E3D-43F0-8BD4-8C1F8B4E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7814BFC8-59F2-4988-B31B-079F24F39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51D0FA24-F9F8-4042-8121-37922CA09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AD5339FF-5675-4530-98AA-EF450FDED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F2566BF1-D5BA-421E-BD45-C04E6C05A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742D1BF3-8291-4CC1-A648-0B2A5659D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03A0554E-9558-4E6E-B036-B3A50D6AF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FC6FC7FA-5F77-4369-B70C-AD5B62294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8057FC94-3A0A-4B5D-B3D3-B49141F5A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60163AE8-C0E4-48B7-B355-C5601F0A7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7BC66B81-369D-4A2F-BD75-D405A68A9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E6337AAA-3580-48D8-BDBC-071E55B59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DD6A2DC5-B64F-4F02-8E15-03CE8AC58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D5E9A454-A7E1-41D1-AC61-F37C0937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F14C54B3-8B14-42D4-88AC-0F97ABD61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B6DD7E1E-D01B-4AD6-9276-8C3B26E7C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343ED343-EBC7-4026-8291-6D75C23B3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53AE0E48-2927-4CC0-89F3-2F2FDE261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BE37FAD5-7662-40E5-B7F5-8D5F01BD3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A092106B-4D78-42CC-AEB8-D7B10E72C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21CE85F0-30D3-48C2-BEEE-AFC8EE2EB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42BE9A4B-3EBF-4D7F-914E-E1148CE02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99261072-8840-4619-9E78-684EC0082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E986021C-33BF-472D-B462-E8B9D0952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F56921BB-0757-4978-B671-61F75A526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C6C6AC0E-F0E6-4226-A27E-23B498E9D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74E26585-81C5-42C7-9A13-DADC1A39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4E25B489-A3E3-4552-A2AA-13FAC76AE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A284FB4D-3267-4707-AA1A-B5E7E3546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60E5C9EB-899F-431D-8C10-718CD35EE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A1DE4FAA-AC95-4ED3-8FD3-77A73FC68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AE93FAFC-B357-4A6A-8575-90A6898B6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3DCAE624-C940-4386-8F7F-340962F28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0DB324E3-D944-445B-A90A-EB9D73128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FE961892-7B01-4832-8B56-E552446C7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0072EEB9-CD56-4B3D-BAE4-0E88D26E6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B30E7F06-628D-45EA-BD51-F325A9903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2BB4AADF-99C9-449E-B26C-648089333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07B30622-C59B-45BA-A5A1-82A9A061C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96D3F8FD-5810-4FA0-B557-D62FA3581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D6E608FD-DEEB-4DDE-9E3A-8FB8F667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F4E8EC61-E512-46E8-94D8-A1DFF7417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8EBB4A2C-2B89-4842-B4C8-F95041C97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9941BB96-5FCA-40B7-931F-D8FD9BFE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506A75FE-0FC3-491C-8D57-E9BC9F637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C408D7A5-9EA7-48CF-A742-BCA6AEC7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A16A666F-754C-4701-A33F-8DD299730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37B17094-301E-44A9-8DE9-0A5433FC4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DD459B2B-9796-4C08-A293-456FFD873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C64202B8-1E93-4C79-8006-C372DD88A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ABD3C218-39C1-49F2-A773-252E84BB0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D7529CE2-5CA2-4D98-98B3-BD1670014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6968301C-DEBA-4EC6-B9AD-47852C8EA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FC78A86E-1D4C-4BCC-857C-3077293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3973A609-C961-4CA1-80C6-6BA37D696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1799733E-2680-41BA-8E2A-AAE72A9BF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398181DA-E6BE-48AD-914E-619D399A5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7E792227-11C0-421E-A871-199588180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BDA1D090-CCA4-401B-9567-71E410A47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CEEF542C-030A-437E-A909-38E8DB0AE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5A621418-8702-4461-9F4A-595391D91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1B8D7980-11EB-4B39-94BA-748477543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BD3B2AC8-0016-41B1-BEE4-7A117515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019FC300-6D38-4081-BB18-CA369AFF8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D6ECEB96-9F19-44E7-8708-05E98E768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3DF13DA3-0D22-417B-8AA8-0B2165958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E29C9A34-7B35-4F5B-B6D9-036B78104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9587423A-C8EE-4E53-B34B-FACA47EB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729D0D5C-1558-407E-A7B6-6AAD0584F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488F910D-D692-48D8-BDD6-2AC957D73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F99124BA-3558-4D32-B135-E09792503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44AAC46E-0483-41D6-A73C-B9A30482D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B006D8A6-120B-4A9E-A201-CD2130270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17E40561-5AB7-4328-8E10-35A56AC50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E932D5D6-EB8B-438E-9DC4-6A38D8FE0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B6004A15-A900-4742-BEFD-9BAD4FF53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98A6D5D0-AC4C-45F9-93D8-86F9293EE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1A9023C7-C10F-47A1-9F99-652613D3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380D7B5F-9D9B-4483-B930-21DC71D22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3647602A-0B5F-4141-BF9A-C8590D1BE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6C2450DE-F21D-4320-9C65-6EB5BD232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5964B724-6D36-4B8A-A15F-538EB0EB7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45119C94-012A-4AEF-8B37-5C966D97A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B09C8D8B-80FB-453E-8523-BF0ACDAA8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5F0B234D-2E08-4B31-8205-3B7BC3BF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C7FF554A-3536-43B2-9317-7BC7659F9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11E832AC-1C65-4C7E-B9E5-025C1C99D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EEC13144-91CE-4155-8B24-562A834C2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492DACC1-398F-408A-B303-1BAA52022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797A8BE3-2861-411F-BDB6-77BA05A8C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6095A546-5D60-4146-BCB4-EB0C75980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C337C250-61F1-4424-B937-720E84C4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EAE553D0-C7F6-40DE-B5EA-F691C1E2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EEA5C56E-0F12-454F-A317-2ECFF80B6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23F20F78-FA98-4B8E-9138-754D35C9F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75B04F12-DEA7-48BD-B3D2-D7557D2C5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5FE1D07C-65C4-4CDE-8247-F24A5AB4C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239A4066-E3DF-4457-8E78-D6E1AE9B1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25F0259D-FFF7-493D-946F-E4CB3938A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490C21AB-FE5E-4DD2-82F8-3DFBECE14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F1362194-C5C9-47A2-9963-1A4682403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E37583FC-77FE-4337-A58B-9F3C6333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C4F9E7C9-A8B6-4A94-88F6-664B50175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5A337271-265E-4A40-9809-36215AF7F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9F0282A6-0A54-404B-86A8-10713AACA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FF0201F0-C837-425C-B0A2-EAC67C461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7D15782F-2A69-48E5-8A51-AF42579E4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0B9E1F60-C67A-409F-8D6C-7133F6437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33A5C3FE-B075-43BC-B0AB-E3013D32C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10EDA6E6-C2C6-436D-80D8-1DF8EDEF3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72519A87-DE9D-4A64-B271-DD8BF8F04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C19E6566-9283-4512-9044-D912E768C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91D280AB-B212-44BB-BDA9-14202598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0751BD0E-6B52-4728-B8A9-A240DC04F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3BA5EF5D-8209-4F47-A58E-360B61B26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BC6B49CE-0184-4923-A4EE-60F16EA1F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FD22BED2-2BEE-489B-A137-08DAA214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70E2DD19-C4FB-40CC-96D3-53BDF06CF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844D5853-80F6-4EFD-AA1C-0427BBE27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1B24FEE4-9465-49C8-BCF0-0177F9D3B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88EA5206-8A84-41C1-B95E-71262AADE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54A2E972-2A05-4995-BA6D-41897B29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50C41A0A-3D41-4263-A97D-D36779609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7721941D-61E3-4BAD-A321-A9F08DDBE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0C00F5A5-7227-4296-95FC-677192456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EA354CE0-BCCD-40BF-BB4C-41B618852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DF49DB55-D800-4011-962E-71860DE35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642BFD45-2358-497D-9A00-49B96FFF2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3EB6D8D2-4FB6-4037-B159-B26362BAD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6E22D9CC-1492-4732-B86E-BCA4C91C4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FE131F59-33EA-41C9-A160-3F1203F97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1829F031-3375-4219-AA07-7D2B05B99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5BD7ED4E-4D35-4A17-B170-74922EBB9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5EED1AB6-D36F-4691-9F79-6A1C492E1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B7E6D5B3-1F97-4E2C-A382-6FA277A52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E477225E-7EF3-44E0-B817-76BC9813C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CAFEF320-DA07-464A-970D-F6DCE182A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C2E70434-0D9B-4663-AF65-A1761FCD5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18C8AB0F-2950-497C-821B-5D2B80CDE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8DD0F436-DD3E-4441-8DD7-12958217A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FB27931C-B06F-426C-AD8F-101497F6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38825524-41DA-494D-B4DA-7D785630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92F48EBC-926D-4B50-8A74-D226EEAF7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01A0328E-0BD9-4F61-BC25-5D94CF57A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30328BFA-20AA-419A-831B-1CBA1464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7A69D9AA-7250-45D9-A81C-147C81D6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3D355A07-C9F2-464B-B347-AA33D76F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D637B5B0-912B-4E46-8BD4-2C498A778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39684257-F5B1-4083-9F0B-709764899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7BF35916-C8DF-401D-B646-3D5BBCCC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5287899C-9907-4BBB-B424-9C84E7DA1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BE20D7F5-C57D-401B-B40E-20FA8ABA7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C406E0CA-F156-4DC9-8FD2-38CDD18FC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484E7C52-2C57-4F0A-B86A-5A5601BD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008BB13E-3DAB-48E6-9109-E9CA20500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145FC863-8066-4F5F-B43F-A66B4487D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6FC2F7CD-663D-463C-945B-21535C173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FAB1A462-48CD-4BD9-AA36-9A1834833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60A296A2-A201-45AE-91D3-3F03DD314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7F419CEB-45FB-4926-B078-1924D60B8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D6A53215-2D84-4DA4-9809-667912C0D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C73C04CC-0B0F-4CFB-8F43-0B5480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05F052BF-1A12-4183-B2E9-A14660E16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46EA38CD-AF6A-429F-9AB2-EF6850AB4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8AC152BD-0F8E-47A4-B69E-9AB64AB3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3A201311-FF3F-4B6B-9280-6F1D037B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A1A1E015-D656-441C-B637-CDB19225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7FFB3C44-C360-4895-ADC5-51F68FD41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7DC3AF34-372C-419E-955A-B08BC431F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97BCCC20-C508-452B-82EE-8B54255AB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EE4774E1-6E7E-421D-A4D0-82FF5CDB8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E4917358-2DBC-4254-BBA6-8C2966577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73AE05B2-456D-4698-9970-1570F6B10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9399AF71-910A-440E-857F-22CE871B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37FC5BAB-897B-4B95-89D8-0E480EBC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2E73654B-F127-4565-A85E-BD6ED3FA6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8999223E-74AB-40F1-AFE8-886839084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2ADF9220-C787-4206-9162-4D2AD12A7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14EDD75D-10D3-4339-BE66-771A99197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0B40CA3E-7CF4-43E6-BAF0-82FA6BD50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CCED8D96-3998-4EC6-B20D-928A62B4F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5D0A0C18-FC2B-46AC-9847-97DD027A3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76ED3AAB-0B1B-4D5C-B135-D2AECAA29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D9135FD7-1DC9-472F-9713-E665D116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193FCC4B-EA3D-4BFE-A3A1-7685910D8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9AAFCDCA-DFBD-4BED-B2CE-B1EB396F7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7EDBADB4-7F64-4B91-9B39-2119C809A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38CC7F47-F1D7-4C94-8B32-60C84EA4A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74DCC7EA-7BCC-4F1E-AD43-EA24269F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61898730-B416-4D7A-89B4-5590EBBF5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56DDBFF9-CF8A-46DA-88FE-F8CE5F1A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864375C9-0C99-4021-AB3C-8513349EF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8C274219-94AE-4B31-92A2-040F81296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38D8297E-A297-4D7E-A557-50415BDCD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47FEA592-671D-458E-8175-536726816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A3742C3C-06AC-4C81-8770-4C4B9D18C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142440E3-DA9C-4403-AEF1-BE75D3F0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1EF6E858-64F6-4F63-9D5D-7F269124C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21BD8661-93FE-4B12-AEAA-709FAFEB7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3573458F-5763-4915-83B1-CDD5EA6A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A04F5DA4-864F-453D-9CE3-BE1159132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29117CF0-4B42-42C5-9A25-5ACF94B5E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FBF3DF6A-4A56-42E8-8063-3D67CCC6E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2F9515F9-6C2A-4B7E-9F72-F044DFAA8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3A8B9D74-61BD-4A9E-B6FC-785C6CECD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96DE9ECE-8528-48A0-A936-9F9562C57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FA5D55AA-087A-4697-AA97-B11C20968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D62BA689-B7CC-47FB-A2A6-88DEEBC10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DCBA961A-583C-489F-9507-CA7CCF43F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61109434-FD5E-4EF2-AA49-27137BDAC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7E57CB0D-6BAF-4559-A3B2-1B6407798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A739F0DE-F474-42A9-B393-7D169718C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2DDF700F-00FD-4600-8CA6-D4830B687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EE329508-2EF4-47C0-8EF5-483874EEE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87C2C-CB71-45AC-925C-B26C5D8BB5B4}">
  <dimension ref="B2:W35"/>
  <sheetViews>
    <sheetView showGridLines="0" showRowColHeaders="0" tabSelected="1" workbookViewId="0">
      <selection activeCell="AC39" sqref="AC3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4" spans="2:23" ht="15" customHeight="1" x14ac:dyDescent="0.25">
      <c r="B4" s="64" t="s">
        <v>1</v>
      </c>
      <c r="C4" s="65">
        <v>2024</v>
      </c>
      <c r="D4" s="66"/>
      <c r="E4" s="65">
        <v>2025</v>
      </c>
      <c r="F4" s="67"/>
      <c r="G4" s="67"/>
      <c r="H4" s="67"/>
      <c r="I4" s="67"/>
      <c r="J4" s="68"/>
      <c r="K4" s="69" t="s">
        <v>2</v>
      </c>
      <c r="L4" s="70"/>
      <c r="M4" s="70"/>
      <c r="N4" s="70"/>
    </row>
    <row r="5" spans="2:23" ht="15" customHeight="1" x14ac:dyDescent="0.25">
      <c r="B5" s="64"/>
      <c r="C5" s="71" t="s">
        <v>3</v>
      </c>
      <c r="D5" s="72"/>
      <c r="E5" s="73" t="s">
        <v>4</v>
      </c>
      <c r="F5" s="74"/>
      <c r="G5" s="60" t="s">
        <v>5</v>
      </c>
      <c r="H5" s="75"/>
      <c r="I5" s="60" t="s">
        <v>6</v>
      </c>
      <c r="J5" s="75"/>
      <c r="K5" s="60" t="s">
        <v>7</v>
      </c>
      <c r="L5" s="75"/>
      <c r="M5" s="60" t="s">
        <v>8</v>
      </c>
      <c r="N5" s="61"/>
    </row>
    <row r="6" spans="2:23" ht="15" customHeight="1" x14ac:dyDescent="0.25">
      <c r="B6" s="64"/>
      <c r="C6" s="62" t="s">
        <v>9</v>
      </c>
      <c r="D6" s="62" t="s">
        <v>10</v>
      </c>
      <c r="E6" s="62" t="s">
        <v>9</v>
      </c>
      <c r="F6" s="62" t="s">
        <v>10</v>
      </c>
      <c r="G6" s="62" t="s">
        <v>9</v>
      </c>
      <c r="H6" s="62" t="s">
        <v>10</v>
      </c>
      <c r="I6" s="62" t="s">
        <v>9</v>
      </c>
      <c r="J6" s="62" t="s">
        <v>10</v>
      </c>
      <c r="K6" s="51" t="s">
        <v>9</v>
      </c>
      <c r="L6" s="51" t="s">
        <v>10</v>
      </c>
      <c r="M6" s="51" t="s">
        <v>9</v>
      </c>
      <c r="N6" s="53" t="s">
        <v>10</v>
      </c>
    </row>
    <row r="7" spans="2:23" ht="37.5" customHeight="1" x14ac:dyDescent="0.25">
      <c r="B7" s="64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4"/>
    </row>
    <row r="8" spans="2:23" s="8" customFormat="1" x14ac:dyDescent="0.25">
      <c r="B8" s="1" t="s">
        <v>11</v>
      </c>
      <c r="C8" s="2">
        <v>7748.5239999999994</v>
      </c>
      <c r="D8" s="3">
        <v>2995.125</v>
      </c>
      <c r="E8" s="4">
        <v>49314.380999999994</v>
      </c>
      <c r="F8" s="4">
        <v>8596.4680000000008</v>
      </c>
      <c r="G8" s="2">
        <v>42002.366999999998</v>
      </c>
      <c r="H8" s="3">
        <v>18039.667000000001</v>
      </c>
      <c r="I8" s="4">
        <v>15187.567999999999</v>
      </c>
      <c r="J8" s="4">
        <v>7837.0640000000003</v>
      </c>
      <c r="K8" s="2">
        <f t="shared" ref="K8:L23" si="0">+((I8*100/G8)-100)</f>
        <v>-63.841161618344039</v>
      </c>
      <c r="L8" s="5">
        <f t="shared" si="0"/>
        <v>-56.556492977392544</v>
      </c>
      <c r="M8" s="4">
        <f t="shared" ref="M8:N13" si="1">+((I8*100/C8)-100)</f>
        <v>96.005949003965128</v>
      </c>
      <c r="N8" s="6">
        <f t="shared" si="1"/>
        <v>161.66066524769417</v>
      </c>
      <c r="O8" s="7"/>
      <c r="P8" s="7"/>
      <c r="Q8" s="7"/>
      <c r="R8" s="7"/>
      <c r="S8" s="7"/>
      <c r="T8" s="7"/>
      <c r="U8" s="7"/>
      <c r="V8" s="7"/>
      <c r="W8" s="7"/>
    </row>
    <row r="9" spans="2:23" s="8" customFormat="1" x14ac:dyDescent="0.25">
      <c r="B9" s="9" t="s">
        <v>12</v>
      </c>
      <c r="C9" s="10">
        <v>185.779</v>
      </c>
      <c r="D9" s="11">
        <v>55.52</v>
      </c>
      <c r="E9" s="12">
        <v>1390.35</v>
      </c>
      <c r="F9" s="12">
        <v>1166.6179999999999</v>
      </c>
      <c r="G9" s="10">
        <v>3075.5730000000003</v>
      </c>
      <c r="H9" s="11">
        <v>1638.3</v>
      </c>
      <c r="I9" s="12">
        <v>1866.4089999999999</v>
      </c>
      <c r="J9" s="12">
        <v>576.74</v>
      </c>
      <c r="K9" s="10">
        <f>+((I9*100/G9)-100)</f>
        <v>-39.315080474435177</v>
      </c>
      <c r="L9" s="13">
        <f>+((J9*100/H9)-100)</f>
        <v>-64.796435329304757</v>
      </c>
      <c r="M9" s="12">
        <f>+((I9*100/C9)-100)</f>
        <v>904.63938335333921</v>
      </c>
      <c r="N9" s="14">
        <f>+((J9*100/D9)-100)</f>
        <v>938.79682997118152</v>
      </c>
      <c r="O9" s="7"/>
      <c r="Q9" s="15"/>
      <c r="R9" s="15"/>
      <c r="S9" s="15"/>
    </row>
    <row r="10" spans="2:23" x14ac:dyDescent="0.25">
      <c r="B10" s="16" t="s">
        <v>13</v>
      </c>
      <c r="C10" s="17">
        <v>473.58000000000004</v>
      </c>
      <c r="D10" s="18">
        <v>216.20000000000002</v>
      </c>
      <c r="E10" s="19">
        <v>15659.206999999999</v>
      </c>
      <c r="F10" s="19">
        <v>1333.768</v>
      </c>
      <c r="G10" s="17">
        <v>9539.7309999999998</v>
      </c>
      <c r="H10" s="18">
        <v>2521.614</v>
      </c>
      <c r="I10" s="19">
        <v>3644.4790000000003</v>
      </c>
      <c r="J10" s="19">
        <v>2236.0500000000002</v>
      </c>
      <c r="K10" s="17">
        <f>+((I10*100/G10)-100)</f>
        <v>-61.796836829046853</v>
      </c>
      <c r="L10" s="20">
        <f t="shared" si="0"/>
        <v>-11.324651592194513</v>
      </c>
      <c r="M10" s="19">
        <f t="shared" si="1"/>
        <v>669.55931416022634</v>
      </c>
      <c r="N10" s="21">
        <f t="shared" si="1"/>
        <v>934.25069380203513</v>
      </c>
      <c r="O10" s="7"/>
      <c r="P10" s="7"/>
      <c r="Q10" s="7"/>
      <c r="R10" s="7"/>
    </row>
    <row r="11" spans="2:23" x14ac:dyDescent="0.25">
      <c r="B11" s="16" t="s">
        <v>14</v>
      </c>
      <c r="C11" s="17">
        <v>5610.9539999999997</v>
      </c>
      <c r="D11" s="18">
        <v>2068.9250000000002</v>
      </c>
      <c r="E11" s="19">
        <v>19112.744999999999</v>
      </c>
      <c r="F11" s="19">
        <v>4731.9219999999996</v>
      </c>
      <c r="G11" s="17">
        <v>19314.175999999999</v>
      </c>
      <c r="H11" s="18">
        <v>11327.933000000001</v>
      </c>
      <c r="I11" s="19">
        <v>6122.2739999999994</v>
      </c>
      <c r="J11" s="19">
        <v>4624.3339999999998</v>
      </c>
      <c r="K11" s="17">
        <f t="shared" si="0"/>
        <v>-68.301655737216024</v>
      </c>
      <c r="L11" s="20">
        <f t="shared" si="0"/>
        <v>-59.177601068085423</v>
      </c>
      <c r="M11" s="19">
        <f t="shared" si="1"/>
        <v>9.1128888242534032</v>
      </c>
      <c r="N11" s="21">
        <f t="shared" si="1"/>
        <v>123.51385381297047</v>
      </c>
      <c r="O11" s="7"/>
      <c r="Q11" s="7"/>
      <c r="R11" s="7"/>
    </row>
    <row r="12" spans="2:23" x14ac:dyDescent="0.25">
      <c r="B12" s="16" t="s">
        <v>15</v>
      </c>
      <c r="C12" s="17">
        <v>970.24800000000005</v>
      </c>
      <c r="D12" s="18">
        <v>577.16</v>
      </c>
      <c r="E12" s="19">
        <v>5168.6059999999998</v>
      </c>
      <c r="F12" s="19">
        <v>325.5</v>
      </c>
      <c r="G12" s="17">
        <v>5416.951</v>
      </c>
      <c r="H12" s="18">
        <v>764.78099999999995</v>
      </c>
      <c r="I12" s="19">
        <v>1959.8870000000002</v>
      </c>
      <c r="J12" s="19">
        <v>135.02000000000001</v>
      </c>
      <c r="K12" s="17">
        <f t="shared" si="0"/>
        <v>-63.819369973994597</v>
      </c>
      <c r="L12" s="20">
        <f t="shared" si="0"/>
        <v>-82.345272698981802</v>
      </c>
      <c r="M12" s="19">
        <f t="shared" si="1"/>
        <v>101.9985611926023</v>
      </c>
      <c r="N12" s="21">
        <f t="shared" si="1"/>
        <v>-76.606140411670935</v>
      </c>
      <c r="O12" s="7"/>
      <c r="P12" s="7"/>
      <c r="Q12" s="7"/>
      <c r="R12" s="7"/>
    </row>
    <row r="13" spans="2:23" x14ac:dyDescent="0.25">
      <c r="B13" s="16" t="s">
        <v>16</v>
      </c>
      <c r="C13" s="17">
        <v>507.96299999999997</v>
      </c>
      <c r="D13" s="18">
        <v>77.319999999999993</v>
      </c>
      <c r="E13" s="19">
        <v>7983.473</v>
      </c>
      <c r="F13" s="19">
        <v>1038.6600000000001</v>
      </c>
      <c r="G13" s="17">
        <v>4655.9359999999997</v>
      </c>
      <c r="H13" s="18">
        <v>1787.0390000000002</v>
      </c>
      <c r="I13" s="19">
        <v>1594.519</v>
      </c>
      <c r="J13" s="19">
        <v>264.92</v>
      </c>
      <c r="K13" s="17">
        <f t="shared" si="0"/>
        <v>-65.752987154462602</v>
      </c>
      <c r="L13" s="20">
        <f t="shared" si="0"/>
        <v>-85.175477423827914</v>
      </c>
      <c r="M13" s="19">
        <f t="shared" si="1"/>
        <v>213.90455604049902</v>
      </c>
      <c r="N13" s="21">
        <f t="shared" si="1"/>
        <v>242.62803931712369</v>
      </c>
      <c r="O13" s="7"/>
    </row>
    <row r="14" spans="2:23" s="8" customFormat="1" x14ac:dyDescent="0.25">
      <c r="B14" s="22" t="s">
        <v>17</v>
      </c>
      <c r="C14" s="23">
        <v>26.68</v>
      </c>
      <c r="D14" s="24">
        <v>0</v>
      </c>
      <c r="E14" s="25">
        <v>270.52</v>
      </c>
      <c r="F14" s="25">
        <v>0</v>
      </c>
      <c r="G14" s="23">
        <v>175</v>
      </c>
      <c r="H14" s="24">
        <v>0</v>
      </c>
      <c r="I14" s="25">
        <v>111.98</v>
      </c>
      <c r="J14" s="25">
        <v>0</v>
      </c>
      <c r="K14" s="23">
        <f t="shared" si="0"/>
        <v>-36.011428571428574</v>
      </c>
      <c r="L14" s="26" t="s">
        <v>18</v>
      </c>
      <c r="M14" s="25">
        <f>+((I14*100/C14)-100)</f>
        <v>319.71514242878561</v>
      </c>
      <c r="N14" s="27" t="s">
        <v>18</v>
      </c>
      <c r="O14" s="7"/>
      <c r="P14" s="15"/>
      <c r="Q14" s="15"/>
      <c r="R14" s="15"/>
      <c r="S14" s="15"/>
      <c r="T14" s="15"/>
    </row>
    <row r="15" spans="2:23" x14ac:dyDescent="0.25">
      <c r="B15" s="28" t="s">
        <v>13</v>
      </c>
      <c r="C15" s="10">
        <v>0</v>
      </c>
      <c r="D15" s="11">
        <v>0</v>
      </c>
      <c r="E15" s="12">
        <v>270.52</v>
      </c>
      <c r="F15" s="12">
        <v>0</v>
      </c>
      <c r="G15" s="10">
        <v>164.1</v>
      </c>
      <c r="H15" s="11">
        <v>0</v>
      </c>
      <c r="I15" s="12">
        <v>0</v>
      </c>
      <c r="J15" s="12">
        <v>0</v>
      </c>
      <c r="K15" s="10" t="s">
        <v>18</v>
      </c>
      <c r="L15" s="13" t="s">
        <v>18</v>
      </c>
      <c r="M15" s="12" t="s">
        <v>18</v>
      </c>
      <c r="N15" s="14" t="s">
        <v>18</v>
      </c>
      <c r="O15" s="7"/>
      <c r="Q15" s="7"/>
      <c r="R15" s="7"/>
    </row>
    <row r="16" spans="2:23" x14ac:dyDescent="0.25">
      <c r="B16" s="29" t="s">
        <v>14</v>
      </c>
      <c r="C16" s="30">
        <v>26.68</v>
      </c>
      <c r="D16" s="31">
        <v>0</v>
      </c>
      <c r="E16" s="32">
        <v>0</v>
      </c>
      <c r="F16" s="32">
        <v>0</v>
      </c>
      <c r="G16" s="30">
        <v>10.9</v>
      </c>
      <c r="H16" s="31">
        <v>0</v>
      </c>
      <c r="I16" s="32">
        <v>111.98</v>
      </c>
      <c r="J16" s="32">
        <v>0</v>
      </c>
      <c r="K16" s="30">
        <f t="shared" si="0"/>
        <v>927.33944954128447</v>
      </c>
      <c r="L16" s="33" t="s">
        <v>18</v>
      </c>
      <c r="M16" s="32">
        <f t="shared" ref="M16:N27" si="2">+((I16*100/C16)-100)</f>
        <v>319.71514242878561</v>
      </c>
      <c r="N16" s="34" t="s">
        <v>18</v>
      </c>
      <c r="O16" s="7"/>
      <c r="Q16" s="7"/>
      <c r="R16" s="7"/>
    </row>
    <row r="17" spans="2:20" s="8" customFormat="1" x14ac:dyDescent="0.25">
      <c r="B17" s="1" t="s">
        <v>19</v>
      </c>
      <c r="C17" s="2">
        <v>516.87400000000002</v>
      </c>
      <c r="D17" s="3">
        <v>1052.58</v>
      </c>
      <c r="E17" s="4">
        <v>3644.3130000000001</v>
      </c>
      <c r="F17" s="4">
        <v>5853.8180000000002</v>
      </c>
      <c r="G17" s="2">
        <v>5676.0039999999999</v>
      </c>
      <c r="H17" s="3">
        <v>6167.9560000000001</v>
      </c>
      <c r="I17" s="4">
        <v>2634.8510000000001</v>
      </c>
      <c r="J17" s="4">
        <v>2939.1190000000001</v>
      </c>
      <c r="K17" s="2">
        <f t="shared" si="0"/>
        <v>-53.579120099281106</v>
      </c>
      <c r="L17" s="5">
        <f t="shared" si="0"/>
        <v>-52.34857382251105</v>
      </c>
      <c r="M17" s="4">
        <f t="shared" si="2"/>
        <v>409.7665968882165</v>
      </c>
      <c r="N17" s="6">
        <f t="shared" si="2"/>
        <v>179.22998726937624</v>
      </c>
      <c r="O17" s="7"/>
      <c r="P17" s="15"/>
      <c r="Q17" s="15"/>
      <c r="R17" s="15"/>
      <c r="S17" s="15"/>
      <c r="T17" s="15"/>
    </row>
    <row r="18" spans="2:20" x14ac:dyDescent="0.25">
      <c r="B18" s="28" t="s">
        <v>13</v>
      </c>
      <c r="C18" s="10">
        <v>52.84</v>
      </c>
      <c r="D18" s="11">
        <v>25.1</v>
      </c>
      <c r="E18" s="12">
        <v>519.399</v>
      </c>
      <c r="F18" s="12">
        <v>0</v>
      </c>
      <c r="G18" s="10">
        <v>782.85900000000004</v>
      </c>
      <c r="H18" s="11">
        <v>0</v>
      </c>
      <c r="I18" s="12">
        <v>0</v>
      </c>
      <c r="J18" s="12">
        <v>0</v>
      </c>
      <c r="K18" s="10" t="s">
        <v>18</v>
      </c>
      <c r="L18" s="13" t="s">
        <v>18</v>
      </c>
      <c r="M18" s="12" t="s">
        <v>18</v>
      </c>
      <c r="N18" s="14" t="s">
        <v>18</v>
      </c>
      <c r="O18" s="7"/>
      <c r="Q18" s="7"/>
      <c r="R18" s="7"/>
    </row>
    <row r="19" spans="2:20" x14ac:dyDescent="0.25">
      <c r="B19" s="16" t="s">
        <v>14</v>
      </c>
      <c r="C19" s="17">
        <v>157.50799999999998</v>
      </c>
      <c r="D19" s="18">
        <v>1027.48</v>
      </c>
      <c r="E19" s="19">
        <v>2475.422</v>
      </c>
      <c r="F19" s="19">
        <v>915.53800000000001</v>
      </c>
      <c r="G19" s="17">
        <v>2675.855</v>
      </c>
      <c r="H19" s="18">
        <v>5064.9260000000004</v>
      </c>
      <c r="I19" s="19">
        <v>2634.8510000000001</v>
      </c>
      <c r="J19" s="19">
        <v>2939.1190000000001</v>
      </c>
      <c r="K19" s="17">
        <f t="shared" si="0"/>
        <v>-1.5323700275238963</v>
      </c>
      <c r="L19" s="20">
        <f t="shared" si="0"/>
        <v>-41.97113639962361</v>
      </c>
      <c r="M19" s="19">
        <f t="shared" si="2"/>
        <v>1572.8363003783938</v>
      </c>
      <c r="N19" s="21">
        <f t="shared" si="2"/>
        <v>186.05121267567256</v>
      </c>
      <c r="O19" s="7"/>
      <c r="Q19" s="7"/>
      <c r="R19" s="7"/>
    </row>
    <row r="20" spans="2:20" x14ac:dyDescent="0.25">
      <c r="B20" s="29" t="s">
        <v>20</v>
      </c>
      <c r="C20" s="30">
        <v>306.52600000000001</v>
      </c>
      <c r="D20" s="31">
        <v>0</v>
      </c>
      <c r="E20" s="32">
        <v>649.49199999999996</v>
      </c>
      <c r="F20" s="32">
        <v>4938.28</v>
      </c>
      <c r="G20" s="30">
        <v>2217.29</v>
      </c>
      <c r="H20" s="31">
        <v>1103.03</v>
      </c>
      <c r="I20" s="32">
        <v>0</v>
      </c>
      <c r="J20" s="32">
        <v>0</v>
      </c>
      <c r="K20" s="35" t="s">
        <v>18</v>
      </c>
      <c r="L20" s="33" t="s">
        <v>18</v>
      </c>
      <c r="M20" s="34" t="s">
        <v>18</v>
      </c>
      <c r="N20" s="34" t="s">
        <v>18</v>
      </c>
      <c r="O20" s="7"/>
      <c r="Q20" s="7"/>
      <c r="R20" s="7"/>
    </row>
    <row r="21" spans="2:20" x14ac:dyDescent="0.25">
      <c r="B21" s="16" t="s">
        <v>21</v>
      </c>
      <c r="C21" s="17">
        <v>0</v>
      </c>
      <c r="D21" s="18">
        <v>0</v>
      </c>
      <c r="E21" s="19">
        <v>479.63499999999999</v>
      </c>
      <c r="F21" s="19">
        <v>0</v>
      </c>
      <c r="G21" s="17">
        <v>1909.94</v>
      </c>
      <c r="H21" s="18">
        <v>0</v>
      </c>
      <c r="I21" s="19">
        <v>0</v>
      </c>
      <c r="J21" s="19">
        <v>36.26</v>
      </c>
      <c r="K21" s="36" t="s">
        <v>18</v>
      </c>
      <c r="L21" s="20" t="s">
        <v>18</v>
      </c>
      <c r="M21" s="21" t="s">
        <v>18</v>
      </c>
      <c r="N21" s="21" t="s">
        <v>18</v>
      </c>
      <c r="O21" s="7"/>
      <c r="Q21" s="7"/>
      <c r="R21" s="7"/>
    </row>
    <row r="22" spans="2:20" x14ac:dyDescent="0.25">
      <c r="B22" s="16" t="s">
        <v>22</v>
      </c>
      <c r="C22" s="17">
        <v>0</v>
      </c>
      <c r="D22" s="18">
        <v>0</v>
      </c>
      <c r="E22" s="19">
        <v>104.932</v>
      </c>
      <c r="F22" s="19">
        <v>14.56</v>
      </c>
      <c r="G22" s="17">
        <v>0</v>
      </c>
      <c r="H22" s="18">
        <v>0</v>
      </c>
      <c r="I22" s="19">
        <v>0</v>
      </c>
      <c r="J22" s="19">
        <v>0</v>
      </c>
      <c r="K22" s="36" t="s">
        <v>18</v>
      </c>
      <c r="L22" s="20" t="s">
        <v>18</v>
      </c>
      <c r="M22" s="21" t="s">
        <v>18</v>
      </c>
      <c r="N22" s="21" t="s">
        <v>18</v>
      </c>
      <c r="O22" s="7"/>
      <c r="Q22" s="7"/>
      <c r="R22" s="7"/>
    </row>
    <row r="23" spans="2:20" x14ac:dyDescent="0.25">
      <c r="B23" s="16" t="s">
        <v>23</v>
      </c>
      <c r="C23" s="17">
        <v>356.85399999999998</v>
      </c>
      <c r="D23" s="18">
        <v>488.75</v>
      </c>
      <c r="E23" s="19">
        <v>146.035</v>
      </c>
      <c r="F23" s="19">
        <v>55.36</v>
      </c>
      <c r="G23" s="17">
        <v>24.529</v>
      </c>
      <c r="H23" s="18">
        <v>334.88</v>
      </c>
      <c r="I23" s="19">
        <v>170.517</v>
      </c>
      <c r="J23" s="19">
        <v>0</v>
      </c>
      <c r="K23" s="36">
        <f t="shared" si="0"/>
        <v>595.16490684495909</v>
      </c>
      <c r="L23" s="20" t="s">
        <v>18</v>
      </c>
      <c r="M23" s="21">
        <f t="shared" si="2"/>
        <v>-52.216592780240653</v>
      </c>
      <c r="N23" s="21" t="s">
        <v>18</v>
      </c>
      <c r="O23" s="7"/>
      <c r="Q23" s="7"/>
      <c r="R23" s="7"/>
    </row>
    <row r="24" spans="2:20" x14ac:dyDescent="0.25">
      <c r="B24" s="16" t="s">
        <v>24</v>
      </c>
      <c r="C24" s="17">
        <v>432.15</v>
      </c>
      <c r="D24" s="18">
        <v>0</v>
      </c>
      <c r="E24" s="19">
        <v>1628.6869999999999</v>
      </c>
      <c r="F24" s="19">
        <v>669.54</v>
      </c>
      <c r="G24" s="17">
        <v>2170.1799999999998</v>
      </c>
      <c r="H24" s="18">
        <v>185.88200000000001</v>
      </c>
      <c r="I24" s="19">
        <v>367.48</v>
      </c>
      <c r="J24" s="19">
        <v>209.62</v>
      </c>
      <c r="K24" s="36">
        <f t="shared" ref="K24:L27" si="3">+((I24*100/G24)-100)</f>
        <v>-83.066842381737928</v>
      </c>
      <c r="L24" s="20">
        <f t="shared" si="3"/>
        <v>12.770467285697379</v>
      </c>
      <c r="M24" s="21">
        <f t="shared" si="2"/>
        <v>-14.964711327085496</v>
      </c>
      <c r="N24" s="21" t="s">
        <v>18</v>
      </c>
      <c r="O24" s="7"/>
      <c r="Q24" s="7"/>
      <c r="R24" s="7"/>
    </row>
    <row r="25" spans="2:20" x14ac:dyDescent="0.25">
      <c r="B25" s="28" t="s">
        <v>25</v>
      </c>
      <c r="C25" s="10">
        <v>25.32</v>
      </c>
      <c r="D25" s="11">
        <v>0</v>
      </c>
      <c r="E25" s="12">
        <v>747.90899999999999</v>
      </c>
      <c r="F25" s="12">
        <v>141.96</v>
      </c>
      <c r="G25" s="10">
        <v>190.471</v>
      </c>
      <c r="H25" s="11">
        <v>0</v>
      </c>
      <c r="I25" s="12">
        <v>197.09399999999999</v>
      </c>
      <c r="J25" s="12">
        <v>0</v>
      </c>
      <c r="K25" s="37">
        <f t="shared" si="3"/>
        <v>3.4771697528757528</v>
      </c>
      <c r="L25" s="13" t="s">
        <v>18</v>
      </c>
      <c r="M25" s="14">
        <f t="shared" si="2"/>
        <v>678.41232227488138</v>
      </c>
      <c r="N25" s="14" t="s">
        <v>18</v>
      </c>
      <c r="O25" s="7"/>
      <c r="Q25" s="7"/>
      <c r="R25" s="7"/>
    </row>
    <row r="26" spans="2:20" x14ac:dyDescent="0.25">
      <c r="B26" s="16" t="s">
        <v>26</v>
      </c>
      <c r="C26" s="17">
        <v>0</v>
      </c>
      <c r="D26" s="18">
        <v>0</v>
      </c>
      <c r="E26" s="19">
        <v>1620.4169999999999</v>
      </c>
      <c r="F26" s="19">
        <v>669.02</v>
      </c>
      <c r="G26" s="17">
        <v>1155.9110000000001</v>
      </c>
      <c r="H26" s="18">
        <v>180.26</v>
      </c>
      <c r="I26" s="19">
        <v>236.6</v>
      </c>
      <c r="J26" s="19">
        <v>0</v>
      </c>
      <c r="K26" s="36">
        <f t="shared" si="3"/>
        <v>-79.531296094595518</v>
      </c>
      <c r="L26" s="20" t="s">
        <v>18</v>
      </c>
      <c r="M26" s="21" t="s">
        <v>18</v>
      </c>
      <c r="N26" s="21" t="s">
        <v>18</v>
      </c>
      <c r="O26" s="7"/>
      <c r="Q26" s="7"/>
      <c r="R26" s="7"/>
    </row>
    <row r="27" spans="2:20" x14ac:dyDescent="0.25">
      <c r="B27" s="16" t="s">
        <v>27</v>
      </c>
      <c r="C27" s="17">
        <v>237.45599999999999</v>
      </c>
      <c r="D27" s="18">
        <v>2919.79</v>
      </c>
      <c r="E27" s="19">
        <v>3945.9680000000003</v>
      </c>
      <c r="F27" s="19">
        <v>16826.73</v>
      </c>
      <c r="G27" s="17">
        <v>2232.7910000000002</v>
      </c>
      <c r="H27" s="18">
        <v>1482.2170000000001</v>
      </c>
      <c r="I27" s="19">
        <v>2196.962</v>
      </c>
      <c r="J27" s="19">
        <v>40.28</v>
      </c>
      <c r="K27" s="36">
        <f t="shared" si="3"/>
        <v>-1.6046732542365163</v>
      </c>
      <c r="L27" s="20">
        <f t="shared" si="3"/>
        <v>-97.282449196035401</v>
      </c>
      <c r="M27" s="21">
        <f t="shared" si="2"/>
        <v>825.20803854187727</v>
      </c>
      <c r="N27" s="21">
        <f t="shared" si="2"/>
        <v>-98.620448730901884</v>
      </c>
      <c r="O27" s="7"/>
      <c r="Q27" s="7"/>
      <c r="R27" s="7"/>
    </row>
    <row r="28" spans="2:20" x14ac:dyDescent="0.25">
      <c r="B28" s="38" t="s">
        <v>28</v>
      </c>
      <c r="C28" s="39">
        <v>9343.8580000000002</v>
      </c>
      <c r="D28" s="40">
        <v>7456.2449999999999</v>
      </c>
      <c r="E28" s="40">
        <v>61903.597000000002</v>
      </c>
      <c r="F28" s="40">
        <v>32827.455999999998</v>
      </c>
      <c r="G28" s="40">
        <v>55537.19</v>
      </c>
      <c r="H28" s="40">
        <v>21118.359999999997</v>
      </c>
      <c r="I28" s="40">
        <v>21103.052</v>
      </c>
      <c r="J28" s="40">
        <v>11062.343000000001</v>
      </c>
      <c r="K28" s="40">
        <f>+((I28*100/G28)-100)</f>
        <v>-62.001945002979085</v>
      </c>
      <c r="L28" s="40">
        <f>+((J28*100/H28)-100)</f>
        <v>-47.617414420437939</v>
      </c>
      <c r="M28" s="40">
        <f>+((I28*100/C28)-100)</f>
        <v>125.84945105116111</v>
      </c>
      <c r="N28" s="41">
        <f>+((J28*100/D28)-100)</f>
        <v>48.363459086980129</v>
      </c>
    </row>
    <row r="29" spans="2:20" x14ac:dyDescent="0.25">
      <c r="B29" s="1"/>
      <c r="C29" s="4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2:20" x14ac:dyDescent="0.25">
      <c r="B30" s="43" t="s">
        <v>29</v>
      </c>
      <c r="C30" s="44"/>
      <c r="D30" s="44"/>
      <c r="E30" s="44"/>
      <c r="F30" s="44"/>
      <c r="G30" s="44"/>
      <c r="H30" s="44"/>
      <c r="I30" s="44"/>
      <c r="J30" s="44"/>
      <c r="K30" s="43"/>
      <c r="L30" s="45"/>
      <c r="M30" s="45"/>
      <c r="N30" s="45"/>
    </row>
    <row r="31" spans="2:20" ht="15" customHeight="1" x14ac:dyDescent="0.25">
      <c r="B31" s="46" t="s">
        <v>30</v>
      </c>
      <c r="C31" s="46"/>
      <c r="D31" s="46"/>
      <c r="E31" s="46"/>
      <c r="F31" s="46"/>
      <c r="G31" s="47"/>
      <c r="H31" s="47"/>
      <c r="I31" s="47"/>
      <c r="J31" s="47"/>
      <c r="K31" s="48"/>
      <c r="L31" s="7"/>
      <c r="M31" s="7"/>
      <c r="N31" s="7"/>
    </row>
    <row r="32" spans="2:20" x14ac:dyDescent="0.25">
      <c r="B32" s="46" t="s">
        <v>31</v>
      </c>
      <c r="C32" s="46"/>
      <c r="D32" s="46"/>
      <c r="E32" s="46"/>
      <c r="F32" s="46"/>
      <c r="G32" s="49"/>
      <c r="H32" s="48"/>
      <c r="I32" s="48"/>
      <c r="J32" s="48"/>
      <c r="K32" s="50"/>
      <c r="L32" s="7"/>
      <c r="M32" s="7"/>
      <c r="N32" s="7"/>
    </row>
    <row r="33" spans="2:14" ht="15" customHeight="1" x14ac:dyDescent="0.25">
      <c r="B33" s="55" t="s">
        <v>32</v>
      </c>
      <c r="C33" s="56"/>
      <c r="D33" s="56"/>
      <c r="E33" s="56"/>
      <c r="F33" s="56"/>
      <c r="G33" s="56"/>
      <c r="H33" s="56"/>
      <c r="I33" s="56"/>
      <c r="J33" s="56"/>
      <c r="K33" s="57"/>
      <c r="M33" s="45"/>
      <c r="N33" s="45"/>
    </row>
    <row r="34" spans="2:14" x14ac:dyDescent="0.25">
      <c r="C34" s="7"/>
      <c r="D34" s="7"/>
      <c r="K34" s="58" t="s">
        <v>33</v>
      </c>
      <c r="L34" s="58"/>
      <c r="M34" s="58"/>
      <c r="N34" s="58"/>
    </row>
    <row r="35" spans="2:14" x14ac:dyDescent="0.25">
      <c r="I35" s="59" t="s">
        <v>34</v>
      </c>
      <c r="J35" s="59"/>
      <c r="K35" s="59"/>
      <c r="L35" s="59"/>
      <c r="M35" s="59"/>
      <c r="N35" s="59"/>
    </row>
  </sheetData>
  <mergeCells count="26"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  <mergeCell ref="I35:N35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33:K33"/>
    <mergeCell ref="K34:N34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50_52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2025-12-31T10:28:38Z</dcterms:created>
  <dcterms:modified xsi:type="dcterms:W3CDTF">2025-12-31T10:51:11Z</dcterms:modified>
</cp:coreProperties>
</file>